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calcPr calcId="124519"/>
</workbook>
</file>

<file path=xl/calcChain.xml><?xml version="1.0" encoding="utf-8"?>
<calcChain xmlns="http://schemas.openxmlformats.org/spreadsheetml/2006/main">
  <c r="BF50" i="1"/>
  <c r="BF52"/>
  <c r="BF54"/>
  <c r="BF56"/>
  <c r="BF58"/>
  <c r="BF60"/>
  <c r="BF64"/>
  <c r="BF66"/>
  <c r="BF68"/>
  <c r="BF70"/>
  <c r="BF72"/>
  <c r="BF76"/>
  <c r="BF80"/>
  <c r="BF86"/>
  <c r="BF88"/>
  <c r="BF90"/>
  <c r="BF91"/>
  <c r="BF92"/>
  <c r="BF94"/>
  <c r="BF95"/>
  <c r="BF96"/>
  <c r="Y97"/>
  <c r="Z97"/>
  <c r="AA97"/>
  <c r="AB97"/>
  <c r="AC97"/>
  <c r="AD97"/>
  <c r="AE97"/>
  <c r="AF97"/>
  <c r="AG97"/>
  <c r="AH97"/>
  <c r="AI97"/>
  <c r="AJ97"/>
  <c r="AK97"/>
  <c r="AL97"/>
  <c r="AM97"/>
  <c r="AN97"/>
  <c r="X97"/>
  <c r="F84"/>
  <c r="F82" s="1"/>
  <c r="F98" s="1"/>
  <c r="G84"/>
  <c r="G82" s="1"/>
  <c r="H84"/>
  <c r="H82" s="1"/>
  <c r="I84"/>
  <c r="I82" s="1"/>
  <c r="J84"/>
  <c r="J82" s="1"/>
  <c r="J98" s="1"/>
  <c r="K84"/>
  <c r="K82" s="1"/>
  <c r="K98" s="1"/>
  <c r="L84"/>
  <c r="L82" s="1"/>
  <c r="L98" s="1"/>
  <c r="M84"/>
  <c r="M82" s="1"/>
  <c r="N84"/>
  <c r="N82" s="1"/>
  <c r="O84"/>
  <c r="O82" s="1"/>
  <c r="P84"/>
  <c r="P82" s="1"/>
  <c r="P98" s="1"/>
  <c r="Q84"/>
  <c r="Q82" s="1"/>
  <c r="R84"/>
  <c r="R82" s="1"/>
  <c r="S84"/>
  <c r="S82" s="1"/>
  <c r="T84"/>
  <c r="T82" s="1"/>
  <c r="U84"/>
  <c r="U82" s="1"/>
  <c r="U98" s="1"/>
  <c r="V84"/>
  <c r="V82" s="1"/>
  <c r="V98" s="1"/>
  <c r="W84"/>
  <c r="W82" s="1"/>
  <c r="W98" s="1"/>
  <c r="X84"/>
  <c r="X82" s="1"/>
  <c r="X98" s="1"/>
  <c r="Y84"/>
  <c r="Y82" s="1"/>
  <c r="Z84"/>
  <c r="Z82" s="1"/>
  <c r="AA84"/>
  <c r="AA82" s="1"/>
  <c r="AB84"/>
  <c r="AB82" s="1"/>
  <c r="AC84"/>
  <c r="AC82" s="1"/>
  <c r="AD84"/>
  <c r="AD82" s="1"/>
  <c r="AE84"/>
  <c r="AE82" s="1"/>
  <c r="AF84"/>
  <c r="AF82" s="1"/>
  <c r="AF98" s="1"/>
  <c r="AG84"/>
  <c r="AG82" s="1"/>
  <c r="AH84"/>
  <c r="AH82" s="1"/>
  <c r="AH98" s="1"/>
  <c r="AI84"/>
  <c r="AI82" s="1"/>
  <c r="AJ84"/>
  <c r="AJ82" s="1"/>
  <c r="AK84"/>
  <c r="AK82" s="1"/>
  <c r="AK98" s="1"/>
  <c r="AL84"/>
  <c r="AL82" s="1"/>
  <c r="AM84"/>
  <c r="AM82" s="1"/>
  <c r="AN84"/>
  <c r="AN82" s="1"/>
  <c r="AO84"/>
  <c r="AO82" s="1"/>
  <c r="AP84"/>
  <c r="AP82" s="1"/>
  <c r="AQ84"/>
  <c r="AQ82" s="1"/>
  <c r="AR84"/>
  <c r="AR82" s="1"/>
  <c r="AS84"/>
  <c r="AS82" s="1"/>
  <c r="AT84"/>
  <c r="AT82" s="1"/>
  <c r="AU84"/>
  <c r="AU82" s="1"/>
  <c r="AU98" s="1"/>
  <c r="AV84"/>
  <c r="AV82" s="1"/>
  <c r="AV98" s="1"/>
  <c r="AW84"/>
  <c r="AW82" s="1"/>
  <c r="AW98" s="1"/>
  <c r="AX84"/>
  <c r="AX82" s="1"/>
  <c r="AX98" s="1"/>
  <c r="AY84"/>
  <c r="AY82" s="1"/>
  <c r="AY98" s="1"/>
  <c r="AZ84"/>
  <c r="AZ82" s="1"/>
  <c r="AZ98" s="1"/>
  <c r="BA84"/>
  <c r="BA82" s="1"/>
  <c r="BA98" s="1"/>
  <c r="BB84"/>
  <c r="BB82" s="1"/>
  <c r="BB98" s="1"/>
  <c r="BC84"/>
  <c r="BC82" s="1"/>
  <c r="BC98" s="1"/>
  <c r="BD84"/>
  <c r="BD82" s="1"/>
  <c r="BD98" s="1"/>
  <c r="BE84"/>
  <c r="BE82" s="1"/>
  <c r="BE98" s="1"/>
  <c r="AO85"/>
  <c r="AO83" s="1"/>
  <c r="AO99" s="1"/>
  <c r="AP85"/>
  <c r="AP83" s="1"/>
  <c r="AP99" s="1"/>
  <c r="AQ85"/>
  <c r="AQ83" s="1"/>
  <c r="AQ99" s="1"/>
  <c r="AT85"/>
  <c r="AT83" s="1"/>
  <c r="AT99" s="1"/>
  <c r="E84"/>
  <c r="E82"/>
  <c r="F93"/>
  <c r="G93"/>
  <c r="H93"/>
  <c r="I93"/>
  <c r="J93"/>
  <c r="K93"/>
  <c r="L93"/>
  <c r="M93"/>
  <c r="N93"/>
  <c r="O93"/>
  <c r="P93"/>
  <c r="Q93"/>
  <c r="R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R85"/>
  <c r="AR83" s="1"/>
  <c r="AS85"/>
  <c r="AS83" s="1"/>
  <c r="BE93"/>
  <c r="BE85" s="1"/>
  <c r="BE83" s="1"/>
  <c r="BE99" s="1"/>
  <c r="E93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AO79"/>
  <c r="AP79"/>
  <c r="AQ79"/>
  <c r="AR79"/>
  <c r="AS79"/>
  <c r="AT79"/>
  <c r="BE79"/>
  <c r="E78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V75"/>
  <c r="W75"/>
  <c r="AO75"/>
  <c r="AP75"/>
  <c r="AQ75"/>
  <c r="AR75"/>
  <c r="AS75"/>
  <c r="AT75"/>
  <c r="BE75"/>
  <c r="E74"/>
  <c r="BF74" s="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V63"/>
  <c r="W63"/>
  <c r="AO63"/>
  <c r="AP63"/>
  <c r="AQ63"/>
  <c r="AR63"/>
  <c r="AS63"/>
  <c r="AT63"/>
  <c r="BE63"/>
  <c r="E62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W46" s="1"/>
  <c r="X48"/>
  <c r="X46" s="1"/>
  <c r="Y48"/>
  <c r="Y46" s="1"/>
  <c r="Z48"/>
  <c r="Z46" s="1"/>
  <c r="AA48"/>
  <c r="AA46" s="1"/>
  <c r="AB48"/>
  <c r="AB46" s="1"/>
  <c r="AC48"/>
  <c r="AC46" s="1"/>
  <c r="AD48"/>
  <c r="AD46" s="1"/>
  <c r="AE48"/>
  <c r="AE46" s="1"/>
  <c r="AF48"/>
  <c r="AF46" s="1"/>
  <c r="AG48"/>
  <c r="AG46" s="1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BE48"/>
  <c r="BE46" s="1"/>
  <c r="V49"/>
  <c r="V47" s="1"/>
  <c r="W49"/>
  <c r="W47" s="1"/>
  <c r="AO49"/>
  <c r="AO47" s="1"/>
  <c r="AP49"/>
  <c r="AP47" s="1"/>
  <c r="AQ49"/>
  <c r="AQ47" s="1"/>
  <c r="AR49"/>
  <c r="AR47" s="1"/>
  <c r="AS49"/>
  <c r="AS47" s="1"/>
  <c r="AT49"/>
  <c r="AT47" s="1"/>
  <c r="BE49"/>
  <c r="BE47" s="1"/>
  <c r="E48"/>
  <c r="E46"/>
  <c r="X87"/>
  <c r="Y87"/>
  <c r="Z87"/>
  <c r="E51"/>
  <c r="F51"/>
  <c r="G51"/>
  <c r="H51"/>
  <c r="I51"/>
  <c r="J51"/>
  <c r="K51"/>
  <c r="L51"/>
  <c r="M51"/>
  <c r="N51"/>
  <c r="O51"/>
  <c r="P51"/>
  <c r="Q51"/>
  <c r="R51"/>
  <c r="T51"/>
  <c r="BF51" s="1"/>
  <c r="U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U51"/>
  <c r="AV51"/>
  <c r="AW51"/>
  <c r="AX51"/>
  <c r="AY51"/>
  <c r="AZ51"/>
  <c r="BA51"/>
  <c r="BB51"/>
  <c r="BC51"/>
  <c r="BD51"/>
  <c r="E53"/>
  <c r="BF53" s="1"/>
  <c r="F53"/>
  <c r="G53"/>
  <c r="H53"/>
  <c r="I53"/>
  <c r="J53"/>
  <c r="K53"/>
  <c r="L53"/>
  <c r="M53"/>
  <c r="N53"/>
  <c r="O53"/>
  <c r="P53"/>
  <c r="Q53"/>
  <c r="T53"/>
  <c r="U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U53"/>
  <c r="AV53"/>
  <c r="AW53"/>
  <c r="AX53"/>
  <c r="AY53"/>
  <c r="AZ53"/>
  <c r="BA53"/>
  <c r="BB53"/>
  <c r="BC53"/>
  <c r="BD53"/>
  <c r="E55"/>
  <c r="BF55" s="1"/>
  <c r="F55"/>
  <c r="G55"/>
  <c r="H55"/>
  <c r="I55"/>
  <c r="J55"/>
  <c r="K55"/>
  <c r="L55"/>
  <c r="M55"/>
  <c r="N55"/>
  <c r="O55"/>
  <c r="P55"/>
  <c r="Q55"/>
  <c r="R55"/>
  <c r="T55"/>
  <c r="U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U55"/>
  <c r="AV55"/>
  <c r="AW55"/>
  <c r="AX55"/>
  <c r="AY55"/>
  <c r="AZ55"/>
  <c r="BA55"/>
  <c r="BB55"/>
  <c r="BC55"/>
  <c r="BD55"/>
  <c r="E57"/>
  <c r="F57"/>
  <c r="G57"/>
  <c r="H57"/>
  <c r="I57"/>
  <c r="J57"/>
  <c r="K57"/>
  <c r="L57"/>
  <c r="M57"/>
  <c r="N57"/>
  <c r="O57"/>
  <c r="P57"/>
  <c r="Q57"/>
  <c r="R57"/>
  <c r="T57"/>
  <c r="U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U57"/>
  <c r="AV57"/>
  <c r="AW57"/>
  <c r="AX57"/>
  <c r="AY57"/>
  <c r="AZ57"/>
  <c r="BA57"/>
  <c r="BB57"/>
  <c r="BC57"/>
  <c r="BD57"/>
  <c r="E59"/>
  <c r="BF59" s="1"/>
  <c r="F59"/>
  <c r="G59"/>
  <c r="H59"/>
  <c r="I59"/>
  <c r="J59"/>
  <c r="K59"/>
  <c r="L59"/>
  <c r="M59"/>
  <c r="N59"/>
  <c r="O59"/>
  <c r="P59"/>
  <c r="Q59"/>
  <c r="R59"/>
  <c r="T59"/>
  <c r="U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U59"/>
  <c r="AV59"/>
  <c r="AW59"/>
  <c r="AX59"/>
  <c r="AY59"/>
  <c r="AZ59"/>
  <c r="BA59"/>
  <c r="BB59"/>
  <c r="BC59"/>
  <c r="BD59"/>
  <c r="E61"/>
  <c r="BF61" s="1"/>
  <c r="F61"/>
  <c r="G61"/>
  <c r="H61"/>
  <c r="I61"/>
  <c r="J61"/>
  <c r="K61"/>
  <c r="L61"/>
  <c r="M61"/>
  <c r="N61"/>
  <c r="O61"/>
  <c r="P61"/>
  <c r="Q61"/>
  <c r="R61"/>
  <c r="T61"/>
  <c r="U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U61"/>
  <c r="AV61"/>
  <c r="AW61"/>
  <c r="AX61"/>
  <c r="AY61"/>
  <c r="AZ61"/>
  <c r="BA61"/>
  <c r="BB61"/>
  <c r="BC61"/>
  <c r="BD61"/>
  <c r="E65"/>
  <c r="BF65" s="1"/>
  <c r="F65"/>
  <c r="G65"/>
  <c r="H65"/>
  <c r="I65"/>
  <c r="J65"/>
  <c r="K65"/>
  <c r="L65"/>
  <c r="M65"/>
  <c r="N65"/>
  <c r="O65"/>
  <c r="P65"/>
  <c r="Q65"/>
  <c r="R65"/>
  <c r="S65"/>
  <c r="T65"/>
  <c r="U65"/>
  <c r="AU65"/>
  <c r="AV65"/>
  <c r="AW65"/>
  <c r="AX65"/>
  <c r="AY65"/>
  <c r="AZ65"/>
  <c r="BA65"/>
  <c r="BB65"/>
  <c r="BC65"/>
  <c r="BD65"/>
  <c r="E67"/>
  <c r="BF67" s="1"/>
  <c r="F67"/>
  <c r="G67"/>
  <c r="H67"/>
  <c r="I67"/>
  <c r="J67"/>
  <c r="K67"/>
  <c r="L67"/>
  <c r="M67"/>
  <c r="N67"/>
  <c r="O67"/>
  <c r="P67"/>
  <c r="Q67"/>
  <c r="R67"/>
  <c r="S67"/>
  <c r="T67"/>
  <c r="U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U67"/>
  <c r="AV67"/>
  <c r="AW67"/>
  <c r="AX67"/>
  <c r="AY67"/>
  <c r="AZ67"/>
  <c r="BA67"/>
  <c r="BB67"/>
  <c r="BC67"/>
  <c r="BD67"/>
  <c r="E69"/>
  <c r="BF69" s="1"/>
  <c r="F69"/>
  <c r="G69"/>
  <c r="H69"/>
  <c r="I69"/>
  <c r="J69"/>
  <c r="K69"/>
  <c r="L69"/>
  <c r="M69"/>
  <c r="N69"/>
  <c r="O69"/>
  <c r="P69"/>
  <c r="Q69"/>
  <c r="R69"/>
  <c r="S69"/>
  <c r="T69"/>
  <c r="U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U69"/>
  <c r="AV69"/>
  <c r="AW69"/>
  <c r="AX69"/>
  <c r="AY69"/>
  <c r="AZ69"/>
  <c r="BA69"/>
  <c r="BB69"/>
  <c r="BC69"/>
  <c r="BD69"/>
  <c r="E71"/>
  <c r="BF71" s="1"/>
  <c r="F71"/>
  <c r="G71"/>
  <c r="H71"/>
  <c r="I71"/>
  <c r="J71"/>
  <c r="K71"/>
  <c r="L71"/>
  <c r="M71"/>
  <c r="N71"/>
  <c r="O71"/>
  <c r="P71"/>
  <c r="Q71"/>
  <c r="R71"/>
  <c r="S71"/>
  <c r="T71"/>
  <c r="U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U71"/>
  <c r="AV71"/>
  <c r="AW71"/>
  <c r="AX71"/>
  <c r="AY71"/>
  <c r="AZ71"/>
  <c r="BA71"/>
  <c r="BB71"/>
  <c r="BC71"/>
  <c r="BD71"/>
  <c r="E73"/>
  <c r="F73"/>
  <c r="G73"/>
  <c r="H73"/>
  <c r="I73"/>
  <c r="J73"/>
  <c r="K73"/>
  <c r="L73"/>
  <c r="M73"/>
  <c r="N73"/>
  <c r="O73"/>
  <c r="P73"/>
  <c r="Q73"/>
  <c r="R73"/>
  <c r="S73"/>
  <c r="T73"/>
  <c r="U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U73"/>
  <c r="AV73"/>
  <c r="AW73"/>
  <c r="AX73"/>
  <c r="AY73"/>
  <c r="AZ73"/>
  <c r="BA73"/>
  <c r="BB73"/>
  <c r="BC73"/>
  <c r="BD73"/>
  <c r="E77"/>
  <c r="E75" s="1"/>
  <c r="BF75" s="1"/>
  <c r="F77"/>
  <c r="F75" s="1"/>
  <c r="G77"/>
  <c r="G75" s="1"/>
  <c r="H77"/>
  <c r="H75" s="1"/>
  <c r="I77"/>
  <c r="I75" s="1"/>
  <c r="J77"/>
  <c r="J75" s="1"/>
  <c r="K77"/>
  <c r="K75" s="1"/>
  <c r="L77"/>
  <c r="L75" s="1"/>
  <c r="M77"/>
  <c r="M75" s="1"/>
  <c r="N77"/>
  <c r="N75" s="1"/>
  <c r="O77"/>
  <c r="O75" s="1"/>
  <c r="P77"/>
  <c r="P75" s="1"/>
  <c r="Q77"/>
  <c r="Q75" s="1"/>
  <c r="R77"/>
  <c r="R75" s="1"/>
  <c r="S77"/>
  <c r="S75" s="1"/>
  <c r="T77"/>
  <c r="T75" s="1"/>
  <c r="U77"/>
  <c r="U75" s="1"/>
  <c r="X77"/>
  <c r="X75" s="1"/>
  <c r="Y77"/>
  <c r="Y75" s="1"/>
  <c r="Z77"/>
  <c r="Z75" s="1"/>
  <c r="AA77"/>
  <c r="AA75" s="1"/>
  <c r="AB77"/>
  <c r="AB75" s="1"/>
  <c r="AC77"/>
  <c r="AC75" s="1"/>
  <c r="AD77"/>
  <c r="AD75" s="1"/>
  <c r="AE77"/>
  <c r="AE75" s="1"/>
  <c r="AF77"/>
  <c r="AF75" s="1"/>
  <c r="AG77"/>
  <c r="AG75" s="1"/>
  <c r="AH77"/>
  <c r="AH75" s="1"/>
  <c r="AI77"/>
  <c r="AI75" s="1"/>
  <c r="AJ77"/>
  <c r="AJ75" s="1"/>
  <c r="AK77"/>
  <c r="AK75" s="1"/>
  <c r="AL77"/>
  <c r="AL75" s="1"/>
  <c r="AM77"/>
  <c r="AM75" s="1"/>
  <c r="AN77"/>
  <c r="AN75" s="1"/>
  <c r="AU77"/>
  <c r="AU75" s="1"/>
  <c r="AV77"/>
  <c r="AV75" s="1"/>
  <c r="AW77"/>
  <c r="AW75" s="1"/>
  <c r="AX77"/>
  <c r="AX75" s="1"/>
  <c r="AY77"/>
  <c r="AY75" s="1"/>
  <c r="AZ77"/>
  <c r="AZ75" s="1"/>
  <c r="BA77"/>
  <c r="BA75" s="1"/>
  <c r="BB77"/>
  <c r="BB75" s="1"/>
  <c r="BC77"/>
  <c r="BC75" s="1"/>
  <c r="BD77"/>
  <c r="BD75" s="1"/>
  <c r="E81"/>
  <c r="E79" s="1"/>
  <c r="F81"/>
  <c r="F79" s="1"/>
  <c r="G81"/>
  <c r="G79" s="1"/>
  <c r="H81"/>
  <c r="H79" s="1"/>
  <c r="I81"/>
  <c r="I79" s="1"/>
  <c r="J81"/>
  <c r="J79" s="1"/>
  <c r="K81"/>
  <c r="K79" s="1"/>
  <c r="L81"/>
  <c r="L79" s="1"/>
  <c r="M81"/>
  <c r="M79" s="1"/>
  <c r="N81"/>
  <c r="N79" s="1"/>
  <c r="O81"/>
  <c r="O79" s="1"/>
  <c r="P81"/>
  <c r="P79" s="1"/>
  <c r="Q81"/>
  <c r="Q79" s="1"/>
  <c r="R81"/>
  <c r="R79" s="1"/>
  <c r="S81"/>
  <c r="S79" s="1"/>
  <c r="T81"/>
  <c r="T79" s="1"/>
  <c r="U81"/>
  <c r="U79" s="1"/>
  <c r="V81"/>
  <c r="V79" s="1"/>
  <c r="W81"/>
  <c r="W79" s="1"/>
  <c r="X81"/>
  <c r="X79" s="1"/>
  <c r="Y81"/>
  <c r="Y79" s="1"/>
  <c r="Z81"/>
  <c r="Z79" s="1"/>
  <c r="AA81"/>
  <c r="AA79" s="1"/>
  <c r="AB81"/>
  <c r="AB79" s="1"/>
  <c r="AC81"/>
  <c r="AC79" s="1"/>
  <c r="AD81"/>
  <c r="AD79" s="1"/>
  <c r="AE81"/>
  <c r="AE79" s="1"/>
  <c r="AF81"/>
  <c r="AF79" s="1"/>
  <c r="AG81"/>
  <c r="AG79" s="1"/>
  <c r="AH81"/>
  <c r="AH79" s="1"/>
  <c r="AI81"/>
  <c r="AI79" s="1"/>
  <c r="AJ81"/>
  <c r="AJ79" s="1"/>
  <c r="AK81"/>
  <c r="AK79" s="1"/>
  <c r="AL81"/>
  <c r="AL79" s="1"/>
  <c r="AM81"/>
  <c r="AM79" s="1"/>
  <c r="AN81"/>
  <c r="AN79" s="1"/>
  <c r="AU81"/>
  <c r="AU79" s="1"/>
  <c r="AV81"/>
  <c r="AV79" s="1"/>
  <c r="AW81"/>
  <c r="AW79" s="1"/>
  <c r="AX81"/>
  <c r="AX79" s="1"/>
  <c r="AY81"/>
  <c r="AY79" s="1"/>
  <c r="AZ81"/>
  <c r="AZ79" s="1"/>
  <c r="BA81"/>
  <c r="BA79" s="1"/>
  <c r="BB81"/>
  <c r="BB79" s="1"/>
  <c r="BC81"/>
  <c r="BC79" s="1"/>
  <c r="BD81"/>
  <c r="BD79" s="1"/>
  <c r="E87"/>
  <c r="F87"/>
  <c r="G87"/>
  <c r="H87"/>
  <c r="I87"/>
  <c r="J87"/>
  <c r="K87"/>
  <c r="L87"/>
  <c r="M87"/>
  <c r="N87"/>
  <c r="O87"/>
  <c r="P87"/>
  <c r="Q87"/>
  <c r="R87"/>
  <c r="S87"/>
  <c r="S85" s="1"/>
  <c r="S83" s="1"/>
  <c r="T87"/>
  <c r="T85" s="1"/>
  <c r="T83" s="1"/>
  <c r="U87"/>
  <c r="U85" s="1"/>
  <c r="U83" s="1"/>
  <c r="AA87"/>
  <c r="AB87"/>
  <c r="AC87"/>
  <c r="AD87"/>
  <c r="AE87"/>
  <c r="AF87"/>
  <c r="AF85" s="1"/>
  <c r="AF83" s="1"/>
  <c r="AG87"/>
  <c r="AH87"/>
  <c r="AI87"/>
  <c r="AJ87"/>
  <c r="AK87"/>
  <c r="AL87"/>
  <c r="AM87"/>
  <c r="AN87"/>
  <c r="AU87"/>
  <c r="AU85" s="1"/>
  <c r="AU83" s="1"/>
  <c r="AV87"/>
  <c r="AW87"/>
  <c r="AX87"/>
  <c r="AY87"/>
  <c r="AZ87"/>
  <c r="BA87"/>
  <c r="BB87"/>
  <c r="BC87"/>
  <c r="E89"/>
  <c r="BF89" s="1"/>
  <c r="F89"/>
  <c r="G89"/>
  <c r="H89"/>
  <c r="I89"/>
  <c r="J89"/>
  <c r="K89"/>
  <c r="L89"/>
  <c r="M89"/>
  <c r="N89"/>
  <c r="O89"/>
  <c r="P89"/>
  <c r="Q89"/>
  <c r="R89"/>
  <c r="V89"/>
  <c r="V85" s="1"/>
  <c r="V83" s="1"/>
  <c r="W89"/>
  <c r="W85" s="1"/>
  <c r="W83" s="1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V89"/>
  <c r="AW89"/>
  <c r="AX89"/>
  <c r="AY89"/>
  <c r="AZ89"/>
  <c r="BA89"/>
  <c r="BB89"/>
  <c r="BC89"/>
  <c r="BD89"/>
  <c r="BD85" s="1"/>
  <c r="BD83" s="1"/>
  <c r="F11" i="3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27"/>
  <c r="G27"/>
  <c r="H27"/>
  <c r="I27"/>
  <c r="BE28"/>
  <c r="BE17"/>
  <c r="BE16"/>
  <c r="BE14"/>
  <c r="BE15"/>
  <c r="BE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M9"/>
  <c r="M7" s="1"/>
  <c r="M29" s="1"/>
  <c r="Q9"/>
  <c r="Q7" s="1"/>
  <c r="Q29" s="1"/>
  <c r="U9"/>
  <c r="U7" s="1"/>
  <c r="U29" s="1"/>
  <c r="Y9"/>
  <c r="Y7" s="1"/>
  <c r="Y29" s="1"/>
  <c r="AC9"/>
  <c r="AC7" s="1"/>
  <c r="AC29" s="1"/>
  <c r="AG9"/>
  <c r="AG7" s="1"/>
  <c r="AG29" s="1"/>
  <c r="AK9"/>
  <c r="AK7" s="1"/>
  <c r="AK29" s="1"/>
  <c r="AO9"/>
  <c r="AO7" s="1"/>
  <c r="AO29" s="1"/>
  <c r="AS9"/>
  <c r="AS7" s="1"/>
  <c r="AS29" s="1"/>
  <c r="AW9"/>
  <c r="AW7" s="1"/>
  <c r="AW29" s="1"/>
  <c r="BA9"/>
  <c r="BA7" s="1"/>
  <c r="BA29" s="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E18"/>
  <c r="E10"/>
  <c r="F21"/>
  <c r="G21"/>
  <c r="H21"/>
  <c r="I21"/>
  <c r="I19" s="1"/>
  <c r="E2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E1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D9" s="1"/>
  <c r="BD7" s="1"/>
  <c r="BD29" s="1"/>
  <c r="BC21"/>
  <c r="BB21"/>
  <c r="BB19" s="1"/>
  <c r="BB9" s="1"/>
  <c r="BB7" s="1"/>
  <c r="BB29" s="1"/>
  <c r="BA21"/>
  <c r="AZ21"/>
  <c r="AZ19" s="1"/>
  <c r="AZ9" s="1"/>
  <c r="AZ7" s="1"/>
  <c r="AZ29" s="1"/>
  <c r="AY21"/>
  <c r="AX21"/>
  <c r="AX19" s="1"/>
  <c r="AX9" s="1"/>
  <c r="AX7" s="1"/>
  <c r="AX29" s="1"/>
  <c r="AW21"/>
  <c r="AV21"/>
  <c r="AV19" s="1"/>
  <c r="AV9" s="1"/>
  <c r="AV7" s="1"/>
  <c r="AV29" s="1"/>
  <c r="AU21"/>
  <c r="AT21"/>
  <c r="AT19" s="1"/>
  <c r="AT9" s="1"/>
  <c r="AT7" s="1"/>
  <c r="AT29" s="1"/>
  <c r="AS21"/>
  <c r="AR21"/>
  <c r="AR19" s="1"/>
  <c r="AR9" s="1"/>
  <c r="AR7" s="1"/>
  <c r="AR29" s="1"/>
  <c r="AQ21"/>
  <c r="AP21"/>
  <c r="AP19" s="1"/>
  <c r="AP9" s="1"/>
  <c r="AP7" s="1"/>
  <c r="AP29" s="1"/>
  <c r="AO21"/>
  <c r="AN21"/>
  <c r="AN19" s="1"/>
  <c r="AN9" s="1"/>
  <c r="AN7" s="1"/>
  <c r="AN29" s="1"/>
  <c r="AM21"/>
  <c r="AL21"/>
  <c r="AL19" s="1"/>
  <c r="AL9" s="1"/>
  <c r="AL7" s="1"/>
  <c r="AL29" s="1"/>
  <c r="AK21"/>
  <c r="AJ21"/>
  <c r="AJ19" s="1"/>
  <c r="AJ9" s="1"/>
  <c r="AJ7" s="1"/>
  <c r="AJ29" s="1"/>
  <c r="AI21"/>
  <c r="AH21"/>
  <c r="AH19" s="1"/>
  <c r="AH9" s="1"/>
  <c r="AH7" s="1"/>
  <c r="AH29" s="1"/>
  <c r="AG21"/>
  <c r="AF21"/>
  <c r="AF19" s="1"/>
  <c r="AF9" s="1"/>
  <c r="AF7" s="1"/>
  <c r="AF29" s="1"/>
  <c r="AE21"/>
  <c r="AD21"/>
  <c r="AD19" s="1"/>
  <c r="AD9" s="1"/>
  <c r="AD7" s="1"/>
  <c r="AD29" s="1"/>
  <c r="AC21"/>
  <c r="AB21"/>
  <c r="AB19" s="1"/>
  <c r="AB9" s="1"/>
  <c r="AB7" s="1"/>
  <c r="AB29" s="1"/>
  <c r="AA21"/>
  <c r="Z21"/>
  <c r="Z19" s="1"/>
  <c r="Z9" s="1"/>
  <c r="Z7" s="1"/>
  <c r="Z29" s="1"/>
  <c r="Y21"/>
  <c r="X21"/>
  <c r="X19" s="1"/>
  <c r="X9" s="1"/>
  <c r="X7" s="1"/>
  <c r="X29" s="1"/>
  <c r="V19"/>
  <c r="V9" s="1"/>
  <c r="V7" s="1"/>
  <c r="V29" s="1"/>
  <c r="T19"/>
  <c r="T9" s="1"/>
  <c r="T7" s="1"/>
  <c r="T29" s="1"/>
  <c r="R19"/>
  <c r="R9" s="1"/>
  <c r="R7" s="1"/>
  <c r="R29" s="1"/>
  <c r="P19"/>
  <c r="P9" s="1"/>
  <c r="P7" s="1"/>
  <c r="P29" s="1"/>
  <c r="N19"/>
  <c r="N9" s="1"/>
  <c r="N7" s="1"/>
  <c r="N29" s="1"/>
  <c r="L19"/>
  <c r="L9" s="1"/>
  <c r="L7" s="1"/>
  <c r="L29" s="1"/>
  <c r="J19"/>
  <c r="J9" s="1"/>
  <c r="J7" s="1"/>
  <c r="J29" s="1"/>
  <c r="H19"/>
  <c r="H9" s="1"/>
  <c r="H7" s="1"/>
  <c r="H29" s="1"/>
  <c r="F19"/>
  <c r="F9" s="1"/>
  <c r="F7" s="1"/>
  <c r="F29" s="1"/>
  <c r="BE20"/>
  <c r="BE21" s="1"/>
  <c r="BE19" s="1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G19"/>
  <c r="E19"/>
  <c r="E9" s="1"/>
  <c r="E7" s="1"/>
  <c r="E29" s="1"/>
  <c r="BE12"/>
  <c r="BE10" s="1"/>
  <c r="BC9"/>
  <c r="AY9"/>
  <c r="AY7" s="1"/>
  <c r="AY29" s="1"/>
  <c r="AU9"/>
  <c r="AQ9"/>
  <c r="AQ7" s="1"/>
  <c r="AQ29" s="1"/>
  <c r="AM9"/>
  <c r="AI9"/>
  <c r="AI7" s="1"/>
  <c r="AI29" s="1"/>
  <c r="AE9"/>
  <c r="AA9"/>
  <c r="AA7" s="1"/>
  <c r="AA29" s="1"/>
  <c r="W9"/>
  <c r="S9"/>
  <c r="O9"/>
  <c r="K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7"/>
  <c r="BC29" s="1"/>
  <c r="AU7"/>
  <c r="AU29" s="1"/>
  <c r="AM7"/>
  <c r="AM29" s="1"/>
  <c r="AE7"/>
  <c r="AE29" s="1"/>
  <c r="W7"/>
  <c r="W29" s="1"/>
  <c r="S7"/>
  <c r="S29" s="1"/>
  <c r="O7"/>
  <c r="O29" s="1"/>
  <c r="K7"/>
  <c r="K29" s="1"/>
  <c r="BD6"/>
  <c r="BD28" s="1"/>
  <c r="BC6"/>
  <c r="BC28" s="1"/>
  <c r="BB6"/>
  <c r="BB28" s="1"/>
  <c r="BA6"/>
  <c r="BA28" s="1"/>
  <c r="AZ6"/>
  <c r="AZ28" s="1"/>
  <c r="AY6"/>
  <c r="AY28" s="1"/>
  <c r="AX6"/>
  <c r="AX28" s="1"/>
  <c r="AW6"/>
  <c r="AW28" s="1"/>
  <c r="AV6"/>
  <c r="AV28" s="1"/>
  <c r="AU6"/>
  <c r="AU28" s="1"/>
  <c r="AT6"/>
  <c r="AT28" s="1"/>
  <c r="AS6"/>
  <c r="AS28" s="1"/>
  <c r="AR6"/>
  <c r="AR28" s="1"/>
  <c r="AQ6"/>
  <c r="AQ28" s="1"/>
  <c r="AP6"/>
  <c r="AP28" s="1"/>
  <c r="AO6"/>
  <c r="AO28" s="1"/>
  <c r="AN6"/>
  <c r="AN28" s="1"/>
  <c r="AM6"/>
  <c r="AM28" s="1"/>
  <c r="AL6"/>
  <c r="AL28" s="1"/>
  <c r="AK6"/>
  <c r="AK28" s="1"/>
  <c r="AJ6"/>
  <c r="AJ28" s="1"/>
  <c r="AI6"/>
  <c r="AI28" s="1"/>
  <c r="AH6"/>
  <c r="AH28" s="1"/>
  <c r="AG6"/>
  <c r="AG28" s="1"/>
  <c r="AF6"/>
  <c r="AF28" s="1"/>
  <c r="AE6"/>
  <c r="AE28" s="1"/>
  <c r="AD6"/>
  <c r="AD28" s="1"/>
  <c r="AC6"/>
  <c r="AC28" s="1"/>
  <c r="AB6"/>
  <c r="AB28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W99" i="1" l="1"/>
  <c r="W100"/>
  <c r="V99"/>
  <c r="V100"/>
  <c r="BC85"/>
  <c r="BC83" s="1"/>
  <c r="BB85"/>
  <c r="BB83" s="1"/>
  <c r="BA85"/>
  <c r="BA83" s="1"/>
  <c r="AZ85"/>
  <c r="AZ83" s="1"/>
  <c r="AY85"/>
  <c r="AY83" s="1"/>
  <c r="AX85"/>
  <c r="AX83" s="1"/>
  <c r="AW85"/>
  <c r="AW83" s="1"/>
  <c r="AV85"/>
  <c r="AV83" s="1"/>
  <c r="AN85"/>
  <c r="AN83" s="1"/>
  <c r="AM85"/>
  <c r="AM83" s="1"/>
  <c r="AL85"/>
  <c r="AL83" s="1"/>
  <c r="AK85"/>
  <c r="AK83" s="1"/>
  <c r="AJ85"/>
  <c r="AJ83" s="1"/>
  <c r="AI85"/>
  <c r="AI83" s="1"/>
  <c r="AH85"/>
  <c r="AH83" s="1"/>
  <c r="AG85"/>
  <c r="AG83" s="1"/>
  <c r="AE85"/>
  <c r="AE83" s="1"/>
  <c r="AD85"/>
  <c r="AD83" s="1"/>
  <c r="AC85"/>
  <c r="AC83" s="1"/>
  <c r="AB85"/>
  <c r="AB83" s="1"/>
  <c r="AA85"/>
  <c r="AA83" s="1"/>
  <c r="BF73"/>
  <c r="Z85"/>
  <c r="Z83" s="1"/>
  <c r="Y85"/>
  <c r="Y83" s="1"/>
  <c r="X85"/>
  <c r="X83" s="1"/>
  <c r="BF62"/>
  <c r="E98"/>
  <c r="T98"/>
  <c r="O98"/>
  <c r="I98"/>
  <c r="E85"/>
  <c r="E83" s="1"/>
  <c r="E100" s="1"/>
  <c r="AS99"/>
  <c r="BF93"/>
  <c r="P85"/>
  <c r="P83" s="1"/>
  <c r="O85"/>
  <c r="O83" s="1"/>
  <c r="O99" s="1"/>
  <c r="L85"/>
  <c r="L83" s="1"/>
  <c r="K85"/>
  <c r="K83" s="1"/>
  <c r="J85"/>
  <c r="J83" s="1"/>
  <c r="I85"/>
  <c r="I83" s="1"/>
  <c r="I99" s="1"/>
  <c r="F85"/>
  <c r="F83" s="1"/>
  <c r="AT98"/>
  <c r="AS98"/>
  <c r="AR98"/>
  <c r="AQ98"/>
  <c r="AO98"/>
  <c r="AL98"/>
  <c r="AJ98"/>
  <c r="AI98"/>
  <c r="AE98"/>
  <c r="AC98"/>
  <c r="AB98"/>
  <c r="AA98"/>
  <c r="Y98"/>
  <c r="G98"/>
  <c r="BE100"/>
  <c r="BF77"/>
  <c r="AD98"/>
  <c r="BF57"/>
  <c r="BF48"/>
  <c r="AG98"/>
  <c r="AM98"/>
  <c r="Z98"/>
  <c r="AN98"/>
  <c r="BF97"/>
  <c r="AO100"/>
  <c r="AT100"/>
  <c r="H98"/>
  <c r="BF79"/>
  <c r="BF78"/>
  <c r="N98"/>
  <c r="M98"/>
  <c r="Q98"/>
  <c r="R98"/>
  <c r="BF81"/>
  <c r="Q85"/>
  <c r="Q83" s="1"/>
  <c r="R85"/>
  <c r="R83" s="1"/>
  <c r="M85"/>
  <c r="M83" s="1"/>
  <c r="BF87"/>
  <c r="N85"/>
  <c r="N83" s="1"/>
  <c r="G85"/>
  <c r="G83" s="1"/>
  <c r="H85"/>
  <c r="H83" s="1"/>
  <c r="BF83"/>
  <c r="AS100"/>
  <c r="AR99"/>
  <c r="BF85"/>
  <c r="AR100"/>
  <c r="BF82"/>
  <c r="AQ100"/>
  <c r="AP100"/>
  <c r="AP98"/>
  <c r="BF84"/>
  <c r="S98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BD63"/>
  <c r="BC63"/>
  <c r="BB63"/>
  <c r="BA63"/>
  <c r="AZ63"/>
  <c r="AY63"/>
  <c r="AX63"/>
  <c r="AW63"/>
  <c r="AV63"/>
  <c r="AU63"/>
  <c r="U63"/>
  <c r="T63"/>
  <c r="S63"/>
  <c r="R63"/>
  <c r="Q63"/>
  <c r="P63"/>
  <c r="O63"/>
  <c r="N63"/>
  <c r="M63"/>
  <c r="L63"/>
  <c r="K63"/>
  <c r="J63"/>
  <c r="I63"/>
  <c r="H63"/>
  <c r="G63"/>
  <c r="F63"/>
  <c r="E63"/>
  <c r="BD49"/>
  <c r="BC49"/>
  <c r="BB49"/>
  <c r="BA49"/>
  <c r="AZ49"/>
  <c r="AY49"/>
  <c r="AX49"/>
  <c r="AW49"/>
  <c r="AV49"/>
  <c r="AU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U49"/>
  <c r="T49"/>
  <c r="S49"/>
  <c r="R49"/>
  <c r="Q49"/>
  <c r="P49"/>
  <c r="O49"/>
  <c r="N49"/>
  <c r="M49"/>
  <c r="L49"/>
  <c r="K49"/>
  <c r="J49"/>
  <c r="I49"/>
  <c r="H49"/>
  <c r="G49"/>
  <c r="F49"/>
  <c r="E49"/>
  <c r="BD47"/>
  <c r="BD99" s="1"/>
  <c r="BC47"/>
  <c r="BB47"/>
  <c r="BA47"/>
  <c r="AZ47"/>
  <c r="AY47"/>
  <c r="AX47"/>
  <c r="AW47"/>
  <c r="AV47"/>
  <c r="AU47"/>
  <c r="AU99" s="1"/>
  <c r="AN47"/>
  <c r="AM47"/>
  <c r="AM99" s="1"/>
  <c r="AL47"/>
  <c r="AL100" s="1"/>
  <c r="AK47"/>
  <c r="AJ47"/>
  <c r="AJ100" s="1"/>
  <c r="AI47"/>
  <c r="AI100" s="1"/>
  <c r="AH47"/>
  <c r="AG47"/>
  <c r="AG99" s="1"/>
  <c r="AF47"/>
  <c r="AF99" s="1"/>
  <c r="AE47"/>
  <c r="AE100" s="1"/>
  <c r="AD47"/>
  <c r="AD99" s="1"/>
  <c r="AC47"/>
  <c r="AC100" s="1"/>
  <c r="AB47"/>
  <c r="AB100" s="1"/>
  <c r="AA47"/>
  <c r="AA100" s="1"/>
  <c r="Z47"/>
  <c r="Z99" s="1"/>
  <c r="Y47"/>
  <c r="Y100" s="1"/>
  <c r="X47"/>
  <c r="U47"/>
  <c r="U99" s="1"/>
  <c r="T47"/>
  <c r="T99" s="1"/>
  <c r="S47"/>
  <c r="R47"/>
  <c r="Q47"/>
  <c r="P47"/>
  <c r="O47"/>
  <c r="O100" s="1"/>
  <c r="N47"/>
  <c r="M47"/>
  <c r="L47"/>
  <c r="K47"/>
  <c r="J47"/>
  <c r="I47"/>
  <c r="I100" s="1"/>
  <c r="H47"/>
  <c r="G47"/>
  <c r="F47"/>
  <c r="E47"/>
  <c r="E99" s="1"/>
  <c r="BF46"/>
  <c r="I9" i="3"/>
  <c r="I7" s="1"/>
  <c r="I29" s="1"/>
  <c r="G9"/>
  <c r="G7" s="1"/>
  <c r="G29" s="1"/>
  <c r="E8"/>
  <c r="E6"/>
  <c r="E28" s="1"/>
  <c r="BE8"/>
  <c r="BE27"/>
  <c r="BE18"/>
  <c r="F30"/>
  <c r="H30"/>
  <c r="L30"/>
  <c r="X30"/>
  <c r="AF30"/>
  <c r="AN30"/>
  <c r="BE7"/>
  <c r="U30"/>
  <c r="BE9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T30"/>
  <c r="AV30"/>
  <c r="AX30"/>
  <c r="AZ30"/>
  <c r="BB30"/>
  <c r="BD30"/>
  <c r="T30"/>
  <c r="AS30"/>
  <c r="AR30"/>
  <c r="AP30"/>
  <c r="R30"/>
  <c r="J30"/>
  <c r="Q30"/>
  <c r="P30"/>
  <c r="O30"/>
  <c r="N30"/>
  <c r="AL30"/>
  <c r="AJ30"/>
  <c r="AH30"/>
  <c r="AG30"/>
  <c r="AD30"/>
  <c r="AC30"/>
  <c r="AB30"/>
  <c r="Z30"/>
  <c r="F52" i="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G50"/>
  <c r="H50"/>
  <c r="I50"/>
  <c r="J50"/>
  <c r="K50"/>
  <c r="L50"/>
  <c r="M50"/>
  <c r="N50"/>
  <c r="O50"/>
  <c r="P50"/>
  <c r="Q50"/>
  <c r="R50"/>
  <c r="R43" s="1"/>
  <c r="R41" s="1"/>
  <c r="S50"/>
  <c r="S43" s="1"/>
  <c r="S41" s="1"/>
  <c r="T50"/>
  <c r="T43" s="1"/>
  <c r="T41" s="1"/>
  <c r="U50"/>
  <c r="U43" s="1"/>
  <c r="U41" s="1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E50" s="1"/>
  <c r="BE49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7"/>
  <c r="BC7"/>
  <c r="BB7"/>
  <c r="BA7"/>
  <c r="AZ7"/>
  <c r="AY7"/>
  <c r="AX7"/>
  <c r="AW7"/>
  <c r="AV7"/>
  <c r="AU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F99" i="1" l="1"/>
  <c r="F100"/>
  <c r="J99"/>
  <c r="J100"/>
  <c r="K99"/>
  <c r="K100"/>
  <c r="L99"/>
  <c r="L100"/>
  <c r="P99"/>
  <c r="P100"/>
  <c r="X99"/>
  <c r="X100"/>
  <c r="AH99"/>
  <c r="AH100"/>
  <c r="AK99"/>
  <c r="AK100"/>
  <c r="AV99"/>
  <c r="AV100"/>
  <c r="AW99"/>
  <c r="AW100"/>
  <c r="AX99"/>
  <c r="AX100"/>
  <c r="AY99"/>
  <c r="AY100"/>
  <c r="AZ99"/>
  <c r="AZ100"/>
  <c r="BA99"/>
  <c r="BA100"/>
  <c r="BB99"/>
  <c r="BB100"/>
  <c r="BC99"/>
  <c r="BC100"/>
  <c r="T100"/>
  <c r="Y99"/>
  <c r="AA99"/>
  <c r="AB99"/>
  <c r="AC99"/>
  <c r="AE99"/>
  <c r="AI99"/>
  <c r="AJ99"/>
  <c r="AL99"/>
  <c r="U100"/>
  <c r="AF100"/>
  <c r="AU100"/>
  <c r="BD100"/>
  <c r="AD100"/>
  <c r="BF49"/>
  <c r="AG100"/>
  <c r="AM100"/>
  <c r="BF47"/>
  <c r="BF63"/>
  <c r="Z100"/>
  <c r="AN100"/>
  <c r="AN99"/>
  <c r="BF98"/>
  <c r="Q99"/>
  <c r="Q100"/>
  <c r="R99"/>
  <c r="R100"/>
  <c r="M99"/>
  <c r="M100"/>
  <c r="N99"/>
  <c r="N100"/>
  <c r="G99"/>
  <c r="G100"/>
  <c r="H99"/>
  <c r="H100"/>
  <c r="S99"/>
  <c r="BF99" s="1"/>
  <c r="S100"/>
  <c r="BF100" s="1"/>
  <c r="BE29" i="3"/>
  <c r="BE6"/>
  <c r="AQ30"/>
  <c r="BE44" i="2"/>
  <c r="S30" i="3"/>
  <c r="E33" i="2"/>
  <c r="AX58"/>
  <c r="BB58"/>
  <c r="BE19"/>
  <c r="BE9" s="1"/>
  <c r="BE7" s="1"/>
  <c r="BE27"/>
  <c r="BE31"/>
  <c r="BE29" s="1"/>
  <c r="E30" i="3"/>
  <c r="BE30" s="1"/>
  <c r="BD43" i="2"/>
  <c r="BD41" s="1"/>
  <c r="BC43"/>
  <c r="BC41" s="1"/>
  <c r="BC58" s="1"/>
  <c r="BB43"/>
  <c r="BB41" s="1"/>
  <c r="BA43"/>
  <c r="BA41" s="1"/>
  <c r="BA58" s="1"/>
  <c r="AZ43"/>
  <c r="AZ41" s="1"/>
  <c r="AZ58" s="1"/>
  <c r="AY43"/>
  <c r="AY41" s="1"/>
  <c r="AY58" s="1"/>
  <c r="AX43"/>
  <c r="AX41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X59" s="1"/>
  <c r="Y40"/>
  <c r="Y57" s="1"/>
  <c r="Y59" s="1"/>
  <c r="Z40"/>
  <c r="Z57" s="1"/>
  <c r="Z59" s="1"/>
  <c r="AA40"/>
  <c r="AA57" s="1"/>
  <c r="AA59" s="1"/>
  <c r="AB40"/>
  <c r="AB57" s="1"/>
  <c r="AB59" s="1"/>
  <c r="V40"/>
  <c r="V57" s="1"/>
  <c r="V59" s="1"/>
  <c r="W40"/>
  <c r="W57" s="1"/>
  <c r="W59" s="1"/>
  <c r="AC40"/>
  <c r="AC57" s="1"/>
  <c r="AC59" s="1"/>
  <c r="AD40"/>
  <c r="AD57" s="1"/>
  <c r="AD59" s="1"/>
  <c r="AE40"/>
  <c r="AE57" s="1"/>
  <c r="AE59" s="1"/>
  <c r="AF40"/>
  <c r="AF57" s="1"/>
  <c r="AF59" s="1"/>
  <c r="AG40"/>
  <c r="AG57" s="1"/>
  <c r="AG59" s="1"/>
  <c r="AH40"/>
  <c r="AH57" s="1"/>
  <c r="AH59" s="1"/>
  <c r="AI40"/>
  <c r="AI57" s="1"/>
  <c r="AI59" s="1"/>
  <c r="AJ40"/>
  <c r="AJ57" s="1"/>
  <c r="AJ59" s="1"/>
  <c r="AK40"/>
  <c r="AK57" s="1"/>
  <c r="AK59" s="1"/>
  <c r="AL40"/>
  <c r="AL57" s="1"/>
  <c r="AL59" s="1"/>
  <c r="AM40"/>
  <c r="AM57" s="1"/>
  <c r="AM59" s="1"/>
  <c r="AN40"/>
  <c r="AN57" s="1"/>
  <c r="AN59" s="1"/>
  <c r="AO40"/>
  <c r="AO57" s="1"/>
  <c r="AO59" s="1"/>
  <c r="AP40"/>
  <c r="AP57" s="1"/>
  <c r="AP59" s="1"/>
  <c r="AQ40"/>
  <c r="AQ57" s="1"/>
  <c r="AQ59" s="1"/>
  <c r="AR40"/>
  <c r="AR57" s="1"/>
  <c r="AR59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R59" s="1"/>
  <c r="S40"/>
  <c r="S57" s="1"/>
  <c r="S59" s="1"/>
  <c r="T40"/>
  <c r="T57" s="1"/>
  <c r="T59" s="1"/>
  <c r="F40"/>
  <c r="F57" s="1"/>
  <c r="F59" s="1"/>
  <c r="G40"/>
  <c r="G57" s="1"/>
  <c r="G59" s="1"/>
  <c r="H40"/>
  <c r="H57" s="1"/>
  <c r="H59" s="1"/>
  <c r="I40"/>
  <c r="I57" s="1"/>
  <c r="I59" s="1"/>
  <c r="J40"/>
  <c r="J57" s="1"/>
  <c r="J59" s="1"/>
  <c r="K40"/>
  <c r="K57" s="1"/>
  <c r="K59" s="1"/>
  <c r="L40"/>
  <c r="L57" s="1"/>
  <c r="L59" s="1"/>
  <c r="M40"/>
  <c r="M57" s="1"/>
  <c r="M59" s="1"/>
  <c r="N40"/>
  <c r="N57" s="1"/>
  <c r="N59" s="1"/>
  <c r="O40"/>
  <c r="O57" s="1"/>
  <c r="O59" s="1"/>
  <c r="P40"/>
  <c r="P57" s="1"/>
  <c r="P59" s="1"/>
  <c r="Q40"/>
  <c r="Q57" s="1"/>
  <c r="Q59" s="1"/>
  <c r="BE47"/>
  <c r="E45"/>
  <c r="E43" s="1"/>
  <c r="E41" s="1"/>
  <c r="BE50"/>
  <c r="BE56"/>
  <c r="E57"/>
  <c r="BE42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E7" s="1"/>
  <c r="E58" s="1"/>
  <c r="BD58"/>
  <c r="BD59" l="1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<sst xmlns="http://schemas.openxmlformats.org/spreadsheetml/2006/main" count="432" uniqueCount="167">
  <si>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</si>
  <si>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</si>
  <si>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</si>
  <si>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</si>
  <si>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</si>
  <si>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</si>
  <si>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</si>
  <si>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</si>
  <si>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</si>
  <si>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</si>
  <si>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</si>
  <si>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</si>
  <si>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</si>
  <si>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</si>
  <si>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</si>
  <si>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</si>
  <si>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</si>
  <si>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</si>
  <si>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</si>
  <si>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</si>
  <si>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</si>
  <si>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</si>
  <si>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</si>
  <si>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</si>
  <si>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</si>
  <si>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</si>
  <si>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</si>
  <si>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</si>
  <si>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</si>
  <si>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</si>
  <si>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</si>
  <si>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</si>
  <si>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</si>
  <si>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</si>
  <si>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</si>
  <si>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</si>
  <si>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</si>
  <si>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</si>
  <si>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</si>
  <si>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</si>
  <si>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</si>
  <si>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</si>
  <si>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</si>
  <si>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</si>
  <si>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</si>
  <si>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</si>
  <si>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</si>
  <si>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</si>
  <si>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</si>
  <si>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</si>
  <si>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</si>
  <si>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</si>
  <si>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</si>
  <si>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</si>
  <si>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</si>
  <si>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</si>
  <si>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</si>
  <si>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</si>
  <si>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</si>
  <si>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</si>
  <si>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</si>
  <si>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</si>
  <si>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</si>
  <si>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</si>
  <si>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</si>
  <si>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</si>
  <si>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</si>
  <si>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</si>
  <si>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</si>
  <si>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</si>
  <si>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</si>
  <si>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</si>
  <si>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</si>
  <si>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</si>
  <si>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</si>
  <si>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</si>
  <si>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</si>
  <si>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</si>
  <si>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</si>
  <si>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</si>
  <si>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</si>
  <si>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</si>
  <si>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</si>
  <si>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</si>
  <si>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</si>
  <si>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</si>
  <si>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</si>
  <si>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</si>
  <si>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</si>
  <si>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</si>
  <si>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</si>
  <si>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</si>
  <si>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</si>
  <si>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</si>
  <si>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</si>
  <si>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</si>
  <si>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</si>
  <si>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</si>
  <si>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</si>
  <si>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</si>
  <si>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</si>
  <si>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</si>
  <si>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</si>
  <si>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</si>
  <si>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</si>
  <si>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</si>
  <si>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</si>
  <si>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</si>
  <si>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</si>
  <si>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</si>
  <si>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</si>
  <si>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</si>
  <si>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</si>
  <si>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</si>
  <si>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</si>
  <si>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</si>
  <si>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ОУД.01</t>
  </si>
  <si>
    <t>ОУД.02</t>
  </si>
  <si>
    <t>ОУД.03</t>
  </si>
  <si>
    <t>Нормативный срок обучения - 2 года 10 мес.</t>
  </si>
  <si>
    <t>ОУД 04</t>
  </si>
  <si>
    <t>ОУД 05</t>
  </si>
  <si>
    <t>ОУД 06</t>
  </si>
  <si>
    <t>Учебные дисциплины по выбору из обязательных предметных оластей</t>
  </si>
  <si>
    <t>ОУД 08</t>
  </si>
  <si>
    <t>Информатика</t>
  </si>
  <si>
    <t>Дополнительные учебные дисциплины</t>
  </si>
  <si>
    <t>ОП 03</t>
  </si>
  <si>
    <t>Общие учебные дисциплины</t>
  </si>
  <si>
    <t>ОУД 03</t>
  </si>
  <si>
    <t>________________  Н.В Лесняк</t>
  </si>
  <si>
    <t>Директор ГБПОУ "НРПК"</t>
  </si>
  <si>
    <t>"30" августа 2017</t>
  </si>
  <si>
    <t>23.01.03 Автомеханик</t>
  </si>
  <si>
    <t>Квалификация: слесарь по ремонту автомобилей 3-4 разряда, водитель автомобиля категории В, категории С, оператор заправочных станций 3-4 разряда</t>
  </si>
  <si>
    <t>Устроиства, техническое обслуживание и ремонт автомобилей</t>
  </si>
  <si>
    <t>Э</t>
  </si>
  <si>
    <t>ОУД.09</t>
  </si>
  <si>
    <t>ОУД.10</t>
  </si>
  <si>
    <t>ОУД.11</t>
  </si>
  <si>
    <t>ОУД.12</t>
  </si>
  <si>
    <t>гр328       2 курс</t>
  </si>
  <si>
    <t>УД.04</t>
  </si>
  <si>
    <t>Основы финансовой грамотности</t>
  </si>
  <si>
    <t>ОПД.04</t>
  </si>
  <si>
    <t>МДК01.02</t>
  </si>
  <si>
    <t>УП01</t>
  </si>
  <si>
    <t>ПП 01</t>
  </si>
  <si>
    <t>Теоритическая подгатовка водителей категории "В" и "С"</t>
  </si>
  <si>
    <t>УП 02</t>
  </si>
  <si>
    <t>МДК 03.01</t>
  </si>
  <si>
    <t>Оборудование и эксплуатация заправочных станции</t>
  </si>
  <si>
    <t>ОУД 01</t>
  </si>
  <si>
    <t>ОУД 02</t>
  </si>
  <si>
    <t>Учебные дисциплины по выбору</t>
  </si>
  <si>
    <t>ОУД 09</t>
  </si>
  <si>
    <t>ОУД 10</t>
  </si>
  <si>
    <t>ОУД 11</t>
  </si>
  <si>
    <t>ОУД 12</t>
  </si>
  <si>
    <t>ОПД 04</t>
  </si>
  <si>
    <t>Безопасность жизнидеятельности</t>
  </si>
  <si>
    <t>МДК 01.02</t>
  </si>
  <si>
    <t>Устроиство, техническое обслуживание и ремонт автомобилей</t>
  </si>
  <si>
    <t>УП 01</t>
  </si>
  <si>
    <t>Теоритическая подготовка водителей автомобилей категории "В" и "С"</t>
  </si>
  <si>
    <t>З, ДЗ</t>
  </si>
  <si>
    <t xml:space="preserve">Государственное бюджетное профессиональное образовательное учреждение 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</si>
</sst>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4" borderId="0" xfId="0" applyFill="1"/>
    <xf numFmtId="1" fontId="11" fillId="7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9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/>
    <xf numFmtId="0" fontId="11" fillId="3" borderId="1" xfId="0" applyFont="1" applyFill="1" applyBorder="1" applyAlignment="1">
      <alignment textRotation="90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4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textRotation="90"/>
    </xf>
    <xf numFmtId="0" fontId="2" fillId="0" borderId="9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textRotation="90"/>
    </xf>
    <xf numFmtId="0" fontId="2" fillId="0" borderId="9" xfId="0" applyNumberFormat="1" applyFont="1" applyBorder="1" applyAlignment="1">
      <alignment horizontal="center" textRotation="90"/>
    </xf>
    <xf numFmtId="0" fontId="2" fillId="0" borderId="4" xfId="0" applyNumberFormat="1" applyFont="1" applyBorder="1" applyAlignment="1">
      <alignment horizontal="center" textRotation="90"/>
    </xf>
    <xf numFmtId="0" fontId="0" fillId="0" borderId="8" xfId="0" applyBorder="1" applyAlignment="1"/>
    <xf numFmtId="0" fontId="0" fillId="0" borderId="10" xfId="0" applyBorder="1" applyAlignment="1"/>
    <xf numFmtId="0" fontId="12" fillId="0" borderId="2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5</xdr:row>
      <xdr:rowOff>15128</xdr:rowOff>
    </xdr:from>
    <xdr:to>
      <xdr:col>46</xdr:col>
      <xdr:colOff>33058</xdr:colOff>
      <xdr:row>6</xdr:row>
      <xdr:rowOff>159683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2765" y="889187"/>
          <a:ext cx="1209675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54349</xdr:colOff>
      <xdr:row>1</xdr:row>
      <xdr:rowOff>90207</xdr:rowOff>
    </xdr:from>
    <xdr:to>
      <xdr:col>37</xdr:col>
      <xdr:colOff>106457</xdr:colOff>
      <xdr:row>10</xdr:row>
      <xdr:rowOff>110377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90055" y="247089"/>
          <a:ext cx="1721784" cy="1701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9"/>
  <sheetViews>
    <sheetView tabSelected="1" view="pageBreakPreview" zoomScale="85" zoomScaleSheetLayoutView="85" workbookViewId="0">
      <selection activeCell="AM11" sqref="AM11"/>
    </sheetView>
  </sheetViews>
  <sheetFormatPr defaultRowHeight="12.75"/>
  <cols>
    <col min="1" max="1" width="1.85546875" style="11" customWidth="1"/>
    <col min="2" max="2" width="6.28515625" customWidth="1"/>
    <col min="3" max="3" width="14.140625" customWidth="1"/>
    <col min="4" max="4" width="4.85546875" customWidth="1"/>
    <col min="5" max="5" width="3.285156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5" customWidth="1"/>
    <col min="19" max="19" width="2.42578125" customWidth="1"/>
    <col min="20" max="20" width="2.140625" customWidth="1"/>
    <col min="21" max="21" width="2.42578125" customWidth="1"/>
    <col min="22" max="23" width="2.42578125" style="15" customWidth="1"/>
    <col min="24" max="25" width="3.85546875" style="15" customWidth="1"/>
    <col min="26" max="28" width="2.42578125" style="15" customWidth="1"/>
    <col min="29" max="29" width="2.28515625" style="15" customWidth="1"/>
    <col min="30" max="30" width="2.7109375" style="15" customWidth="1"/>
    <col min="31" max="31" width="2.85546875" style="15" customWidth="1"/>
    <col min="32" max="32" width="2.140625" style="15" hidden="1" customWidth="1"/>
    <col min="33" max="33" width="2.42578125" style="15" customWidth="1"/>
    <col min="34" max="34" width="2.5703125" style="15" customWidth="1"/>
    <col min="35" max="35" width="2" style="15" customWidth="1"/>
    <col min="36" max="36" width="2.28515625" style="15" customWidth="1"/>
    <col min="37" max="37" width="3.140625" style="15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5" customWidth="1"/>
    <col min="49" max="49" width="2" style="15" customWidth="1"/>
    <col min="50" max="51" width="1.85546875" style="15" customWidth="1"/>
    <col min="52" max="53" width="2" style="15" customWidth="1"/>
    <col min="54" max="54" width="2" style="17" customWidth="1"/>
    <col min="55" max="55" width="1.85546875" style="17" customWidth="1"/>
    <col min="56" max="57" width="4.28515625" customWidth="1"/>
    <col min="58" max="58" width="4.7109375" style="29" customWidth="1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5"/>
      <c r="BC1" s="15"/>
      <c r="BD1" s="2"/>
      <c r="BE1" s="2"/>
      <c r="BF1" s="21"/>
    </row>
    <row r="2" spans="1:5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5"/>
      <c r="BC2" s="15"/>
      <c r="BD2" s="2"/>
      <c r="BE2" s="2"/>
      <c r="BF2" s="21"/>
    </row>
    <row r="3" spans="1:5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5"/>
      <c r="BC3" s="15"/>
      <c r="BD3" s="2"/>
      <c r="BE3" s="2"/>
      <c r="BF3" s="21"/>
    </row>
    <row r="4" spans="1:5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65" t="s">
        <v>0</v>
      </c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</row>
    <row r="5" spans="1:58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66" t="s">
        <v>131</v>
      </c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</row>
    <row r="6" spans="1:58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1:5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66" t="s">
        <v>130</v>
      </c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</row>
    <row r="8" spans="1:58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66" t="s">
        <v>132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</row>
    <row r="9" spans="1:58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</row>
    <row r="10" spans="1:5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5"/>
      <c r="BC10" s="15"/>
      <c r="BD10" s="2"/>
      <c r="BE10" s="2"/>
      <c r="BF10" s="21"/>
    </row>
    <row r="11" spans="1:58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5"/>
      <c r="BC11" s="15"/>
      <c r="BD11" s="2"/>
      <c r="BE11" s="2"/>
      <c r="BF11" s="21"/>
    </row>
    <row r="12" spans="1:5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5"/>
      <c r="BC12" s="15"/>
      <c r="BD12" s="2"/>
      <c r="BE12" s="2"/>
      <c r="BF12" s="21"/>
    </row>
    <row r="13" spans="1:58" ht="18.75">
      <c r="A13" s="1"/>
      <c r="B13" s="169" t="s">
        <v>1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</row>
    <row r="14" spans="1:58" ht="18.75">
      <c r="A14" s="1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</row>
    <row r="15" spans="1:58" ht="15.75">
      <c r="A15" s="1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</row>
    <row r="16" spans="1:58" ht="15.75">
      <c r="A16" s="1"/>
      <c r="B16" s="168" t="s">
        <v>166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</row>
    <row r="17" spans="1:58" ht="15.75">
      <c r="A17" s="1"/>
      <c r="B17" s="168" t="s">
        <v>88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</row>
    <row r="18" spans="1:58" ht="15.75">
      <c r="A18" s="1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</row>
    <row r="19" spans="1:58" ht="15.75">
      <c r="A19" s="1"/>
      <c r="B19" s="128" t="s">
        <v>89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</row>
    <row r="20" spans="1:58" ht="15.75">
      <c r="A20" s="1"/>
      <c r="B20" s="167" t="s">
        <v>133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</row>
    <row r="21" spans="1:58" ht="15.75">
      <c r="A21" s="1"/>
      <c r="B21" s="128" t="s">
        <v>141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</row>
    <row r="22" spans="1:58" ht="15.75">
      <c r="A22" s="1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</row>
    <row r="23" spans="1:58" ht="15.75">
      <c r="A23" s="1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</row>
    <row r="24" spans="1:58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15"/>
      <c r="BC24" s="15"/>
      <c r="BD24" s="2"/>
      <c r="BE24" s="2"/>
      <c r="BF24" s="21"/>
    </row>
    <row r="25" spans="1:58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15"/>
      <c r="BC25" s="15"/>
      <c r="BD25" s="2"/>
      <c r="BE25" s="2"/>
      <c r="BF25" s="21"/>
    </row>
    <row r="26" spans="1:58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71" t="s">
        <v>134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58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72" t="s">
        <v>2</v>
      </c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</row>
    <row r="28" spans="1:58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72" t="s">
        <v>119</v>
      </c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</row>
    <row r="29" spans="1:58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72" t="s">
        <v>3</v>
      </c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</row>
    <row r="30" spans="1:58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66" t="s">
        <v>4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</row>
    <row r="31" spans="1:58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66" t="s">
        <v>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</row>
    <row r="32" spans="1:58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73" t="s">
        <v>73</v>
      </c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</row>
    <row r="33" spans="1:5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73" t="s">
        <v>90</v>
      </c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</row>
    <row r="34" spans="1:59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5"/>
      <c r="BC34" s="15"/>
      <c r="BD34" s="2"/>
      <c r="BE34" s="2"/>
      <c r="BF34" s="21"/>
    </row>
    <row r="35" spans="1:59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5"/>
      <c r="BC35" s="15"/>
      <c r="BD35" s="2"/>
      <c r="BE35" s="2"/>
      <c r="BF35" s="21"/>
    </row>
    <row r="36" spans="1:59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5"/>
      <c r="BC36" s="15"/>
      <c r="BD36" s="2"/>
      <c r="BE36" s="2"/>
      <c r="BF36" s="21"/>
    </row>
    <row r="37" spans="1:59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5"/>
      <c r="BC37" s="15"/>
      <c r="BD37" s="2"/>
      <c r="BE37" s="2"/>
      <c r="BF37" s="21"/>
    </row>
    <row r="38" spans="1:59" ht="15.75">
      <c r="A38" s="131" t="s">
        <v>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</row>
    <row r="39" spans="1:59" ht="15.75">
      <c r="A39" s="131" t="s">
        <v>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59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5"/>
      <c r="BC40" s="15"/>
      <c r="BD40" s="2"/>
      <c r="BE40" s="2"/>
      <c r="BF40" s="21"/>
    </row>
    <row r="41" spans="1:59" ht="39.75" customHeight="1">
      <c r="A41" s="132" t="s">
        <v>8</v>
      </c>
      <c r="B41" s="174" t="s">
        <v>9</v>
      </c>
      <c r="C41" s="174" t="s">
        <v>10</v>
      </c>
      <c r="D41" s="174" t="s">
        <v>11</v>
      </c>
      <c r="E41" s="118" t="s">
        <v>12</v>
      </c>
      <c r="F41" s="118"/>
      <c r="G41" s="118"/>
      <c r="H41" s="118"/>
      <c r="I41" s="175" t="s">
        <v>13</v>
      </c>
      <c r="J41" s="175"/>
      <c r="K41" s="175"/>
      <c r="L41" s="175"/>
      <c r="M41" s="4" t="s">
        <v>80</v>
      </c>
      <c r="N41" s="175" t="s">
        <v>14</v>
      </c>
      <c r="O41" s="175"/>
      <c r="P41" s="175"/>
      <c r="Q41" s="30">
        <v>41610</v>
      </c>
      <c r="R41" s="118" t="s">
        <v>15</v>
      </c>
      <c r="S41" s="118"/>
      <c r="T41" s="118"/>
      <c r="U41" s="118"/>
      <c r="V41" s="16" t="s">
        <v>81</v>
      </c>
      <c r="W41" s="118" t="s">
        <v>16</v>
      </c>
      <c r="X41" s="118"/>
      <c r="Y41" s="118"/>
      <c r="Z41" s="16" t="s">
        <v>82</v>
      </c>
      <c r="AA41" s="118" t="s">
        <v>17</v>
      </c>
      <c r="AB41" s="118"/>
      <c r="AC41" s="118"/>
      <c r="AD41" s="18" t="s">
        <v>83</v>
      </c>
      <c r="AE41" s="118" t="s">
        <v>18</v>
      </c>
      <c r="AF41" s="118"/>
      <c r="AG41" s="118"/>
      <c r="AH41" s="118"/>
      <c r="AI41" s="117" t="s">
        <v>19</v>
      </c>
      <c r="AJ41" s="117"/>
      <c r="AK41" s="117"/>
      <c r="AL41" s="117"/>
      <c r="AM41" s="5" t="s">
        <v>84</v>
      </c>
      <c r="AN41" s="117" t="s">
        <v>20</v>
      </c>
      <c r="AO41" s="117"/>
      <c r="AP41" s="117"/>
      <c r="AQ41" s="31">
        <v>41792</v>
      </c>
      <c r="AR41" s="117" t="s">
        <v>21</v>
      </c>
      <c r="AS41" s="117"/>
      <c r="AT41" s="117"/>
      <c r="AU41" s="117"/>
      <c r="AV41" s="118" t="s">
        <v>22</v>
      </c>
      <c r="AW41" s="118"/>
      <c r="AX41" s="118"/>
      <c r="AY41" s="118"/>
      <c r="AZ41" s="117" t="s">
        <v>23</v>
      </c>
      <c r="BA41" s="117"/>
      <c r="BB41" s="117"/>
      <c r="BC41" s="117"/>
      <c r="BD41" s="117"/>
      <c r="BE41" s="117"/>
      <c r="BF41" s="119" t="s">
        <v>24</v>
      </c>
      <c r="BG41" s="73"/>
    </row>
    <row r="42" spans="1:59">
      <c r="A42" s="133"/>
      <c r="B42" s="174"/>
      <c r="C42" s="174"/>
      <c r="D42" s="174"/>
      <c r="E42" s="118" t="s">
        <v>25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86"/>
      <c r="BF42" s="119"/>
      <c r="BG42" s="73"/>
    </row>
    <row r="43" spans="1:59">
      <c r="A43" s="133"/>
      <c r="B43" s="174"/>
      <c r="C43" s="174"/>
      <c r="D43" s="174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3">
        <v>48</v>
      </c>
      <c r="R43" s="13">
        <v>49</v>
      </c>
      <c r="S43" s="6">
        <v>50</v>
      </c>
      <c r="T43" s="6">
        <v>51</v>
      </c>
      <c r="U43" s="6">
        <v>52</v>
      </c>
      <c r="V43" s="13">
        <v>1</v>
      </c>
      <c r="W43" s="13">
        <v>2</v>
      </c>
      <c r="X43" s="13">
        <v>3</v>
      </c>
      <c r="Y43" s="13">
        <v>4</v>
      </c>
      <c r="Z43" s="13">
        <v>5</v>
      </c>
      <c r="AA43" s="13">
        <v>6</v>
      </c>
      <c r="AB43" s="13">
        <v>7</v>
      </c>
      <c r="AC43" s="13">
        <v>8</v>
      </c>
      <c r="AD43" s="13">
        <v>9</v>
      </c>
      <c r="AE43" s="13">
        <v>10</v>
      </c>
      <c r="AF43" s="13">
        <v>11</v>
      </c>
      <c r="AG43" s="13">
        <v>12</v>
      </c>
      <c r="AH43" s="13">
        <v>13</v>
      </c>
      <c r="AI43" s="13">
        <v>14</v>
      </c>
      <c r="AJ43" s="13">
        <v>15</v>
      </c>
      <c r="AK43" s="1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3">
        <v>27</v>
      </c>
      <c r="AW43" s="13">
        <v>28</v>
      </c>
      <c r="AX43" s="13">
        <v>29</v>
      </c>
      <c r="AY43" s="13">
        <v>30</v>
      </c>
      <c r="AZ43" s="13">
        <v>31</v>
      </c>
      <c r="BA43" s="13">
        <v>32</v>
      </c>
      <c r="BB43" s="13">
        <v>33</v>
      </c>
      <c r="BC43" s="13">
        <v>34</v>
      </c>
      <c r="BD43" s="6">
        <v>35</v>
      </c>
      <c r="BE43" s="6"/>
      <c r="BF43" s="119"/>
      <c r="BG43" s="73"/>
    </row>
    <row r="44" spans="1:59">
      <c r="A44" s="133"/>
      <c r="B44" s="174"/>
      <c r="C44" s="174"/>
      <c r="D44" s="174"/>
      <c r="E44" s="117" t="s">
        <v>26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91"/>
      <c r="BF44" s="119"/>
      <c r="BG44" s="73"/>
    </row>
    <row r="45" spans="1:59">
      <c r="A45" s="134"/>
      <c r="B45" s="174"/>
      <c r="C45" s="174"/>
      <c r="D45" s="174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3">
        <v>13</v>
      </c>
      <c r="R45" s="13">
        <v>14</v>
      </c>
      <c r="S45" s="6">
        <v>15</v>
      </c>
      <c r="T45" s="6">
        <v>16</v>
      </c>
      <c r="U45" s="6">
        <v>17</v>
      </c>
      <c r="V45" s="13">
        <v>18</v>
      </c>
      <c r="W45" s="13">
        <v>19</v>
      </c>
      <c r="X45" s="13">
        <v>20</v>
      </c>
      <c r="Y45" s="13">
        <v>21</v>
      </c>
      <c r="Z45" s="13">
        <v>22</v>
      </c>
      <c r="AA45" s="13">
        <v>23</v>
      </c>
      <c r="AB45" s="13">
        <v>24</v>
      </c>
      <c r="AC45" s="13">
        <v>25</v>
      </c>
      <c r="AD45" s="13">
        <v>26</v>
      </c>
      <c r="AE45" s="13">
        <v>27</v>
      </c>
      <c r="AF45" s="13">
        <v>28</v>
      </c>
      <c r="AG45" s="13">
        <v>28</v>
      </c>
      <c r="AH45" s="13">
        <v>29</v>
      </c>
      <c r="AI45" s="13">
        <v>30</v>
      </c>
      <c r="AJ45" s="13">
        <v>31</v>
      </c>
      <c r="AK45" s="13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56">
        <v>41</v>
      </c>
      <c r="AU45" s="6">
        <v>42</v>
      </c>
      <c r="AV45" s="13">
        <v>43</v>
      </c>
      <c r="AW45" s="13">
        <v>44</v>
      </c>
      <c r="AX45" s="13">
        <v>45</v>
      </c>
      <c r="AY45" s="13">
        <v>46</v>
      </c>
      <c r="AZ45" s="13">
        <v>47</v>
      </c>
      <c r="BA45" s="13">
        <v>48</v>
      </c>
      <c r="BB45" s="13">
        <v>49</v>
      </c>
      <c r="BC45" s="13">
        <v>50</v>
      </c>
      <c r="BD45" s="6">
        <v>51</v>
      </c>
      <c r="BE45" s="6">
        <v>52</v>
      </c>
      <c r="BF45" s="119"/>
      <c r="BG45" s="73"/>
    </row>
    <row r="46" spans="1:59" s="76" customFormat="1" ht="9.9499999999999993" customHeight="1">
      <c r="A46" s="156" t="s">
        <v>27</v>
      </c>
      <c r="B46" s="130" t="s">
        <v>28</v>
      </c>
      <c r="C46" s="130" t="s">
        <v>76</v>
      </c>
      <c r="D46" s="47" t="s">
        <v>29</v>
      </c>
      <c r="E46" s="8">
        <f>E48+E62</f>
        <v>32</v>
      </c>
      <c r="F46" s="8">
        <f t="shared" ref="F46:BE46" si="0">F48+F62</f>
        <v>32</v>
      </c>
      <c r="G46" s="8">
        <f t="shared" si="0"/>
        <v>32</v>
      </c>
      <c r="H46" s="8">
        <f t="shared" si="0"/>
        <v>34</v>
      </c>
      <c r="I46" s="8">
        <f t="shared" si="0"/>
        <v>32</v>
      </c>
      <c r="J46" s="8">
        <f t="shared" si="0"/>
        <v>32</v>
      </c>
      <c r="K46" s="8">
        <f t="shared" si="0"/>
        <v>34</v>
      </c>
      <c r="L46" s="8">
        <f t="shared" si="0"/>
        <v>32</v>
      </c>
      <c r="M46" s="8">
        <f t="shared" si="0"/>
        <v>32</v>
      </c>
      <c r="N46" s="8">
        <f t="shared" si="0"/>
        <v>36</v>
      </c>
      <c r="O46" s="8">
        <f t="shared" si="0"/>
        <v>32</v>
      </c>
      <c r="P46" s="8">
        <f t="shared" si="0"/>
        <v>32</v>
      </c>
      <c r="Q46" s="8">
        <f t="shared" si="0"/>
        <v>30</v>
      </c>
      <c r="R46" s="8">
        <f t="shared" si="0"/>
        <v>36</v>
      </c>
      <c r="S46" s="8">
        <f t="shared" si="0"/>
        <v>0</v>
      </c>
      <c r="T46" s="8">
        <f t="shared" si="0"/>
        <v>0</v>
      </c>
      <c r="U46" s="8">
        <f t="shared" si="0"/>
        <v>0</v>
      </c>
      <c r="V46" s="8">
        <f t="shared" si="0"/>
        <v>0</v>
      </c>
      <c r="W46" s="8">
        <f t="shared" si="0"/>
        <v>0</v>
      </c>
      <c r="X46" s="8">
        <f t="shared" si="0"/>
        <v>24</v>
      </c>
      <c r="Y46" s="8">
        <f t="shared" si="0"/>
        <v>24</v>
      </c>
      <c r="Z46" s="8">
        <f t="shared" si="0"/>
        <v>22</v>
      </c>
      <c r="AA46" s="8">
        <f t="shared" si="0"/>
        <v>26</v>
      </c>
      <c r="AB46" s="8">
        <f t="shared" si="0"/>
        <v>20</v>
      </c>
      <c r="AC46" s="8">
        <f t="shared" si="0"/>
        <v>22</v>
      </c>
      <c r="AD46" s="8">
        <f t="shared" si="0"/>
        <v>22</v>
      </c>
      <c r="AE46" s="8">
        <f t="shared" si="0"/>
        <v>22</v>
      </c>
      <c r="AF46" s="8">
        <f t="shared" si="0"/>
        <v>0</v>
      </c>
      <c r="AG46" s="8">
        <f t="shared" si="0"/>
        <v>22</v>
      </c>
      <c r="AH46" s="8">
        <f t="shared" si="0"/>
        <v>24</v>
      </c>
      <c r="AI46" s="8">
        <f t="shared" si="0"/>
        <v>20</v>
      </c>
      <c r="AJ46" s="8">
        <f t="shared" si="0"/>
        <v>24</v>
      </c>
      <c r="AK46" s="8">
        <f t="shared" si="0"/>
        <v>22</v>
      </c>
      <c r="AL46" s="8">
        <f t="shared" si="0"/>
        <v>28</v>
      </c>
      <c r="AM46" s="8">
        <f t="shared" si="0"/>
        <v>28</v>
      </c>
      <c r="AN46" s="8">
        <f t="shared" si="0"/>
        <v>26</v>
      </c>
      <c r="AO46" s="8">
        <f t="shared" si="0"/>
        <v>0</v>
      </c>
      <c r="AP46" s="8">
        <f t="shared" si="0"/>
        <v>0</v>
      </c>
      <c r="AQ46" s="8">
        <f t="shared" si="0"/>
        <v>0</v>
      </c>
      <c r="AR46" s="8">
        <f t="shared" si="0"/>
        <v>0</v>
      </c>
      <c r="AS46" s="8">
        <f t="shared" si="0"/>
        <v>0</v>
      </c>
      <c r="AT46" s="8">
        <f t="shared" si="0"/>
        <v>0</v>
      </c>
      <c r="AU46" s="8">
        <f t="shared" si="0"/>
        <v>0</v>
      </c>
      <c r="AV46" s="8">
        <f t="shared" si="0"/>
        <v>0</v>
      </c>
      <c r="AW46" s="8">
        <f t="shared" si="0"/>
        <v>0</v>
      </c>
      <c r="AX46" s="8">
        <f t="shared" si="0"/>
        <v>0</v>
      </c>
      <c r="AY46" s="8">
        <f t="shared" si="0"/>
        <v>0</v>
      </c>
      <c r="AZ46" s="8">
        <f t="shared" si="0"/>
        <v>0</v>
      </c>
      <c r="BA46" s="8">
        <f t="shared" si="0"/>
        <v>0</v>
      </c>
      <c r="BB46" s="8">
        <f t="shared" si="0"/>
        <v>0</v>
      </c>
      <c r="BC46" s="8">
        <f t="shared" si="0"/>
        <v>0</v>
      </c>
      <c r="BD46" s="8">
        <f t="shared" si="0"/>
        <v>0</v>
      </c>
      <c r="BE46" s="8">
        <f t="shared" si="0"/>
        <v>0</v>
      </c>
      <c r="BF46" s="67">
        <f>SUM(E46:BD46)</f>
        <v>834</v>
      </c>
      <c r="BG46" s="75"/>
    </row>
    <row r="47" spans="1:59" s="76" customFormat="1" ht="9.9499999999999993" customHeight="1">
      <c r="A47" s="156"/>
      <c r="B47" s="130"/>
      <c r="C47" s="130"/>
      <c r="D47" s="47" t="s">
        <v>30</v>
      </c>
      <c r="E47" s="8">
        <f>E49+E63</f>
        <v>16</v>
      </c>
      <c r="F47" s="8">
        <f t="shared" ref="F47:BE47" si="1">F49+F63</f>
        <v>16</v>
      </c>
      <c r="G47" s="8">
        <f t="shared" si="1"/>
        <v>16</v>
      </c>
      <c r="H47" s="8">
        <f t="shared" si="1"/>
        <v>17</v>
      </c>
      <c r="I47" s="8">
        <f t="shared" si="1"/>
        <v>16</v>
      </c>
      <c r="J47" s="8">
        <f t="shared" si="1"/>
        <v>16</v>
      </c>
      <c r="K47" s="8">
        <f t="shared" si="1"/>
        <v>17</v>
      </c>
      <c r="L47" s="8">
        <f t="shared" si="1"/>
        <v>16</v>
      </c>
      <c r="M47" s="8">
        <f t="shared" si="1"/>
        <v>16</v>
      </c>
      <c r="N47" s="8">
        <f t="shared" si="1"/>
        <v>18</v>
      </c>
      <c r="O47" s="8">
        <f t="shared" si="1"/>
        <v>16</v>
      </c>
      <c r="P47" s="8">
        <f t="shared" si="1"/>
        <v>16</v>
      </c>
      <c r="Q47" s="8">
        <f t="shared" si="1"/>
        <v>15</v>
      </c>
      <c r="R47" s="8">
        <f t="shared" si="1"/>
        <v>19</v>
      </c>
      <c r="S47" s="8">
        <f t="shared" si="1"/>
        <v>0</v>
      </c>
      <c r="T47" s="8">
        <f t="shared" si="1"/>
        <v>0</v>
      </c>
      <c r="U47" s="8">
        <f t="shared" si="1"/>
        <v>0</v>
      </c>
      <c r="V47" s="8">
        <f t="shared" si="1"/>
        <v>0</v>
      </c>
      <c r="W47" s="8">
        <f t="shared" si="1"/>
        <v>0</v>
      </c>
      <c r="X47" s="8">
        <f t="shared" si="1"/>
        <v>12</v>
      </c>
      <c r="Y47" s="8">
        <f t="shared" si="1"/>
        <v>12</v>
      </c>
      <c r="Z47" s="8">
        <f t="shared" si="1"/>
        <v>11</v>
      </c>
      <c r="AA47" s="8">
        <f t="shared" si="1"/>
        <v>13</v>
      </c>
      <c r="AB47" s="8">
        <f t="shared" si="1"/>
        <v>10</v>
      </c>
      <c r="AC47" s="8">
        <f t="shared" si="1"/>
        <v>11</v>
      </c>
      <c r="AD47" s="8">
        <f t="shared" si="1"/>
        <v>11</v>
      </c>
      <c r="AE47" s="8">
        <f t="shared" si="1"/>
        <v>11</v>
      </c>
      <c r="AF47" s="8">
        <f t="shared" si="1"/>
        <v>0</v>
      </c>
      <c r="AG47" s="8">
        <f t="shared" si="1"/>
        <v>11</v>
      </c>
      <c r="AH47" s="8">
        <f t="shared" si="1"/>
        <v>12</v>
      </c>
      <c r="AI47" s="8">
        <f t="shared" si="1"/>
        <v>10</v>
      </c>
      <c r="AJ47" s="8">
        <f t="shared" si="1"/>
        <v>12</v>
      </c>
      <c r="AK47" s="8">
        <f t="shared" si="1"/>
        <v>11</v>
      </c>
      <c r="AL47" s="8">
        <f t="shared" si="1"/>
        <v>14</v>
      </c>
      <c r="AM47" s="8">
        <f t="shared" si="1"/>
        <v>14</v>
      </c>
      <c r="AN47" s="8">
        <f t="shared" si="1"/>
        <v>13</v>
      </c>
      <c r="AO47" s="8">
        <f t="shared" si="1"/>
        <v>0</v>
      </c>
      <c r="AP47" s="8">
        <f t="shared" si="1"/>
        <v>0</v>
      </c>
      <c r="AQ47" s="8">
        <f t="shared" si="1"/>
        <v>0</v>
      </c>
      <c r="AR47" s="8">
        <f t="shared" si="1"/>
        <v>0</v>
      </c>
      <c r="AS47" s="8">
        <f t="shared" si="1"/>
        <v>0</v>
      </c>
      <c r="AT47" s="8">
        <f t="shared" si="1"/>
        <v>0</v>
      </c>
      <c r="AU47" s="8">
        <f t="shared" si="1"/>
        <v>0</v>
      </c>
      <c r="AV47" s="8">
        <f t="shared" si="1"/>
        <v>0</v>
      </c>
      <c r="AW47" s="8">
        <f t="shared" si="1"/>
        <v>0</v>
      </c>
      <c r="AX47" s="8">
        <f t="shared" si="1"/>
        <v>0</v>
      </c>
      <c r="AY47" s="8">
        <f t="shared" si="1"/>
        <v>0</v>
      </c>
      <c r="AZ47" s="8">
        <f t="shared" si="1"/>
        <v>0</v>
      </c>
      <c r="BA47" s="8">
        <f t="shared" si="1"/>
        <v>0</v>
      </c>
      <c r="BB47" s="8">
        <f t="shared" si="1"/>
        <v>0</v>
      </c>
      <c r="BC47" s="8">
        <f t="shared" si="1"/>
        <v>0</v>
      </c>
      <c r="BD47" s="8">
        <f t="shared" si="1"/>
        <v>0</v>
      </c>
      <c r="BE47" s="8">
        <f t="shared" si="1"/>
        <v>0</v>
      </c>
      <c r="BF47" s="67">
        <f t="shared" ref="BF47:BF100" si="2">SUM(E47:BD47)</f>
        <v>418</v>
      </c>
      <c r="BG47" s="75"/>
    </row>
    <row r="48" spans="1:59" s="76" customFormat="1" ht="9.9499999999999993" customHeight="1">
      <c r="A48" s="156"/>
      <c r="B48" s="130"/>
      <c r="C48" s="130" t="s">
        <v>128</v>
      </c>
      <c r="D48" s="77" t="s">
        <v>29</v>
      </c>
      <c r="E48" s="8">
        <f>E50+E52+E54+E56+E58+E60</f>
        <v>20</v>
      </c>
      <c r="F48" s="8">
        <f t="shared" ref="F48:BE48" si="3">F50+F52+F54+F56+F58+F60</f>
        <v>20</v>
      </c>
      <c r="G48" s="8">
        <f t="shared" si="3"/>
        <v>20</v>
      </c>
      <c r="H48" s="8">
        <f t="shared" si="3"/>
        <v>20</v>
      </c>
      <c r="I48" s="8">
        <f t="shared" si="3"/>
        <v>20</v>
      </c>
      <c r="J48" s="8">
        <f t="shared" si="3"/>
        <v>20</v>
      </c>
      <c r="K48" s="8">
        <f t="shared" si="3"/>
        <v>20</v>
      </c>
      <c r="L48" s="8">
        <f t="shared" si="3"/>
        <v>20</v>
      </c>
      <c r="M48" s="8">
        <f t="shared" si="3"/>
        <v>18</v>
      </c>
      <c r="N48" s="8">
        <f t="shared" si="3"/>
        <v>22</v>
      </c>
      <c r="O48" s="8">
        <f t="shared" si="3"/>
        <v>20</v>
      </c>
      <c r="P48" s="8">
        <f t="shared" si="3"/>
        <v>20</v>
      </c>
      <c r="Q48" s="8">
        <f t="shared" si="3"/>
        <v>18</v>
      </c>
      <c r="R48" s="8">
        <f t="shared" si="3"/>
        <v>22</v>
      </c>
      <c r="S48" s="8">
        <f t="shared" si="3"/>
        <v>0</v>
      </c>
      <c r="T48" s="8">
        <f t="shared" si="3"/>
        <v>0</v>
      </c>
      <c r="U48" s="8">
        <f t="shared" si="3"/>
        <v>0</v>
      </c>
      <c r="V48" s="8">
        <f t="shared" si="3"/>
        <v>0</v>
      </c>
      <c r="W48" s="8">
        <f t="shared" si="3"/>
        <v>0</v>
      </c>
      <c r="X48" s="8">
        <f t="shared" si="3"/>
        <v>18</v>
      </c>
      <c r="Y48" s="8">
        <f t="shared" si="3"/>
        <v>14</v>
      </c>
      <c r="Z48" s="8">
        <f t="shared" si="3"/>
        <v>14</v>
      </c>
      <c r="AA48" s="8">
        <f t="shared" si="3"/>
        <v>14</v>
      </c>
      <c r="AB48" s="8">
        <f t="shared" si="3"/>
        <v>14</v>
      </c>
      <c r="AC48" s="8">
        <f t="shared" si="3"/>
        <v>14</v>
      </c>
      <c r="AD48" s="8">
        <f t="shared" si="3"/>
        <v>16</v>
      </c>
      <c r="AE48" s="8">
        <f t="shared" si="3"/>
        <v>14</v>
      </c>
      <c r="AF48" s="8">
        <f t="shared" si="3"/>
        <v>0</v>
      </c>
      <c r="AG48" s="8">
        <f t="shared" si="3"/>
        <v>14</v>
      </c>
      <c r="AH48" s="8">
        <f t="shared" si="3"/>
        <v>16</v>
      </c>
      <c r="AI48" s="8">
        <f t="shared" si="3"/>
        <v>14</v>
      </c>
      <c r="AJ48" s="8">
        <f t="shared" si="3"/>
        <v>16</v>
      </c>
      <c r="AK48" s="8">
        <f t="shared" si="3"/>
        <v>16</v>
      </c>
      <c r="AL48" s="8">
        <f t="shared" si="3"/>
        <v>20</v>
      </c>
      <c r="AM48" s="8">
        <f t="shared" si="3"/>
        <v>24</v>
      </c>
      <c r="AN48" s="8">
        <f t="shared" si="3"/>
        <v>19</v>
      </c>
      <c r="AO48" s="8">
        <f t="shared" si="3"/>
        <v>0</v>
      </c>
      <c r="AP48" s="8">
        <f t="shared" si="3"/>
        <v>0</v>
      </c>
      <c r="AQ48" s="8">
        <f t="shared" si="3"/>
        <v>0</v>
      </c>
      <c r="AR48" s="8">
        <f t="shared" si="3"/>
        <v>0</v>
      </c>
      <c r="AS48" s="8">
        <f t="shared" si="3"/>
        <v>0</v>
      </c>
      <c r="AT48" s="8">
        <f t="shared" si="3"/>
        <v>0</v>
      </c>
      <c r="AU48" s="8">
        <f t="shared" si="3"/>
        <v>0</v>
      </c>
      <c r="AV48" s="8">
        <f t="shared" si="3"/>
        <v>0</v>
      </c>
      <c r="AW48" s="8">
        <f t="shared" si="3"/>
        <v>0</v>
      </c>
      <c r="AX48" s="8">
        <f t="shared" si="3"/>
        <v>0</v>
      </c>
      <c r="AY48" s="8">
        <f t="shared" si="3"/>
        <v>0</v>
      </c>
      <c r="AZ48" s="8">
        <f t="shared" si="3"/>
        <v>0</v>
      </c>
      <c r="BA48" s="8">
        <f t="shared" si="3"/>
        <v>0</v>
      </c>
      <c r="BB48" s="8">
        <f t="shared" si="3"/>
        <v>0</v>
      </c>
      <c r="BC48" s="8">
        <f t="shared" si="3"/>
        <v>0</v>
      </c>
      <c r="BD48" s="8">
        <f t="shared" si="3"/>
        <v>0</v>
      </c>
      <c r="BE48" s="8">
        <f t="shared" si="3"/>
        <v>0</v>
      </c>
      <c r="BF48" s="67">
        <f t="shared" si="2"/>
        <v>537</v>
      </c>
      <c r="BG48" s="75"/>
    </row>
    <row r="49" spans="1:59" s="76" customFormat="1" ht="9.9499999999999993" customHeight="1">
      <c r="A49" s="156"/>
      <c r="B49" s="130"/>
      <c r="C49" s="130"/>
      <c r="D49" s="77" t="s">
        <v>30</v>
      </c>
      <c r="E49" s="8">
        <f>E51+E53+E55+E57+E59+E61</f>
        <v>10</v>
      </c>
      <c r="F49" s="8">
        <f t="shared" ref="F49:BE49" si="4">F51+F53+F55+F57+F59+F61</f>
        <v>10</v>
      </c>
      <c r="G49" s="8">
        <f t="shared" si="4"/>
        <v>10</v>
      </c>
      <c r="H49" s="8">
        <f t="shared" si="4"/>
        <v>10</v>
      </c>
      <c r="I49" s="8">
        <f t="shared" si="4"/>
        <v>10</v>
      </c>
      <c r="J49" s="8">
        <f t="shared" si="4"/>
        <v>10</v>
      </c>
      <c r="K49" s="8">
        <f t="shared" si="4"/>
        <v>10</v>
      </c>
      <c r="L49" s="8">
        <f t="shared" si="4"/>
        <v>10</v>
      </c>
      <c r="M49" s="8">
        <f t="shared" si="4"/>
        <v>9</v>
      </c>
      <c r="N49" s="8">
        <f t="shared" si="4"/>
        <v>11</v>
      </c>
      <c r="O49" s="8">
        <f t="shared" si="4"/>
        <v>10</v>
      </c>
      <c r="P49" s="8">
        <f t="shared" si="4"/>
        <v>10</v>
      </c>
      <c r="Q49" s="8">
        <f t="shared" si="4"/>
        <v>9</v>
      </c>
      <c r="R49" s="8">
        <f t="shared" si="4"/>
        <v>12</v>
      </c>
      <c r="S49" s="8">
        <f t="shared" si="4"/>
        <v>0</v>
      </c>
      <c r="T49" s="8">
        <f t="shared" si="4"/>
        <v>0</v>
      </c>
      <c r="U49" s="8">
        <f t="shared" si="4"/>
        <v>0</v>
      </c>
      <c r="V49" s="8">
        <f t="shared" si="4"/>
        <v>0</v>
      </c>
      <c r="W49" s="8">
        <f t="shared" si="4"/>
        <v>0</v>
      </c>
      <c r="X49" s="8">
        <f t="shared" si="4"/>
        <v>9</v>
      </c>
      <c r="Y49" s="8">
        <f t="shared" si="4"/>
        <v>7</v>
      </c>
      <c r="Z49" s="8">
        <f t="shared" si="4"/>
        <v>7</v>
      </c>
      <c r="AA49" s="8">
        <f t="shared" si="4"/>
        <v>7</v>
      </c>
      <c r="AB49" s="8">
        <f t="shared" si="4"/>
        <v>7</v>
      </c>
      <c r="AC49" s="8">
        <f t="shared" si="4"/>
        <v>7</v>
      </c>
      <c r="AD49" s="8">
        <f t="shared" si="4"/>
        <v>8</v>
      </c>
      <c r="AE49" s="8">
        <f t="shared" si="4"/>
        <v>7</v>
      </c>
      <c r="AF49" s="8">
        <f t="shared" si="4"/>
        <v>0</v>
      </c>
      <c r="AG49" s="8">
        <f t="shared" si="4"/>
        <v>7</v>
      </c>
      <c r="AH49" s="8">
        <f t="shared" si="4"/>
        <v>8</v>
      </c>
      <c r="AI49" s="8">
        <f t="shared" si="4"/>
        <v>7</v>
      </c>
      <c r="AJ49" s="8">
        <f t="shared" si="4"/>
        <v>8</v>
      </c>
      <c r="AK49" s="8">
        <f t="shared" si="4"/>
        <v>8</v>
      </c>
      <c r="AL49" s="8">
        <f t="shared" si="4"/>
        <v>10</v>
      </c>
      <c r="AM49" s="8">
        <f t="shared" si="4"/>
        <v>12</v>
      </c>
      <c r="AN49" s="8">
        <f t="shared" si="4"/>
        <v>9.5</v>
      </c>
      <c r="AO49" s="8">
        <f t="shared" si="4"/>
        <v>0</v>
      </c>
      <c r="AP49" s="8">
        <f t="shared" si="4"/>
        <v>0</v>
      </c>
      <c r="AQ49" s="8">
        <f t="shared" si="4"/>
        <v>0</v>
      </c>
      <c r="AR49" s="8">
        <f t="shared" si="4"/>
        <v>0</v>
      </c>
      <c r="AS49" s="8">
        <f t="shared" si="4"/>
        <v>0</v>
      </c>
      <c r="AT49" s="8">
        <f t="shared" si="4"/>
        <v>0</v>
      </c>
      <c r="AU49" s="8">
        <f t="shared" si="4"/>
        <v>0</v>
      </c>
      <c r="AV49" s="8">
        <f t="shared" si="4"/>
        <v>0</v>
      </c>
      <c r="AW49" s="8">
        <f t="shared" si="4"/>
        <v>0</v>
      </c>
      <c r="AX49" s="8">
        <f t="shared" si="4"/>
        <v>0</v>
      </c>
      <c r="AY49" s="8">
        <f t="shared" si="4"/>
        <v>0</v>
      </c>
      <c r="AZ49" s="8">
        <f t="shared" si="4"/>
        <v>0</v>
      </c>
      <c r="BA49" s="8">
        <f t="shared" si="4"/>
        <v>0</v>
      </c>
      <c r="BB49" s="8">
        <f t="shared" si="4"/>
        <v>0</v>
      </c>
      <c r="BC49" s="8">
        <f t="shared" si="4"/>
        <v>0</v>
      </c>
      <c r="BD49" s="8">
        <f t="shared" si="4"/>
        <v>0</v>
      </c>
      <c r="BE49" s="8">
        <f t="shared" si="4"/>
        <v>0</v>
      </c>
      <c r="BF49" s="67">
        <f t="shared" si="2"/>
        <v>269.5</v>
      </c>
      <c r="BG49" s="75"/>
    </row>
    <row r="50" spans="1:59" s="78" customFormat="1" ht="9.9499999999999993" customHeight="1">
      <c r="A50" s="156"/>
      <c r="B50" s="129" t="s">
        <v>116</v>
      </c>
      <c r="C50" s="129" t="s">
        <v>32</v>
      </c>
      <c r="D50" s="92" t="s">
        <v>29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0</v>
      </c>
      <c r="N50" s="35">
        <v>2</v>
      </c>
      <c r="O50" s="35">
        <v>2</v>
      </c>
      <c r="P50" s="35">
        <v>2</v>
      </c>
      <c r="Q50" s="35">
        <v>0</v>
      </c>
      <c r="R50" s="35">
        <v>2</v>
      </c>
      <c r="S50" s="88">
        <v>0</v>
      </c>
      <c r="T50" s="88">
        <v>0</v>
      </c>
      <c r="U50" s="88">
        <v>0</v>
      </c>
      <c r="V50" s="62">
        <v>0</v>
      </c>
      <c r="W50" s="62">
        <v>0</v>
      </c>
      <c r="X50" s="35">
        <v>2</v>
      </c>
      <c r="Y50" s="35">
        <v>2</v>
      </c>
      <c r="Z50" s="35">
        <v>2</v>
      </c>
      <c r="AA50" s="35">
        <v>2</v>
      </c>
      <c r="AB50" s="35">
        <v>2</v>
      </c>
      <c r="AC50" s="35">
        <v>2</v>
      </c>
      <c r="AD50" s="35">
        <v>2</v>
      </c>
      <c r="AE50" s="35">
        <v>2</v>
      </c>
      <c r="AF50" s="35"/>
      <c r="AG50" s="35">
        <v>2</v>
      </c>
      <c r="AH50" s="35">
        <v>2</v>
      </c>
      <c r="AI50" s="35">
        <v>2</v>
      </c>
      <c r="AJ50" s="35">
        <v>2</v>
      </c>
      <c r="AK50" s="35">
        <v>4</v>
      </c>
      <c r="AL50" s="35">
        <v>2</v>
      </c>
      <c r="AM50" s="35">
        <v>4</v>
      </c>
      <c r="AN50" s="35">
        <v>2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67">
        <f t="shared" si="2"/>
        <v>60</v>
      </c>
      <c r="BG50" s="75"/>
    </row>
    <row r="51" spans="1:59" s="78" customFormat="1" ht="9.9499999999999993" customHeight="1">
      <c r="A51" s="156"/>
      <c r="B51" s="129"/>
      <c r="C51" s="129"/>
      <c r="D51" s="92" t="s">
        <v>30</v>
      </c>
      <c r="E51" s="35">
        <f>E50/2</f>
        <v>1</v>
      </c>
      <c r="F51" s="35">
        <f t="shared" ref="F51:T51" si="5">F50/2</f>
        <v>1</v>
      </c>
      <c r="G51" s="35">
        <f t="shared" si="5"/>
        <v>1</v>
      </c>
      <c r="H51" s="35">
        <f t="shared" si="5"/>
        <v>1</v>
      </c>
      <c r="I51" s="35">
        <f t="shared" si="5"/>
        <v>1</v>
      </c>
      <c r="J51" s="35">
        <f t="shared" si="5"/>
        <v>1</v>
      </c>
      <c r="K51" s="35">
        <f t="shared" si="5"/>
        <v>1</v>
      </c>
      <c r="L51" s="35">
        <f t="shared" si="5"/>
        <v>1</v>
      </c>
      <c r="M51" s="35">
        <f t="shared" si="5"/>
        <v>0</v>
      </c>
      <c r="N51" s="35">
        <f t="shared" si="5"/>
        <v>1</v>
      </c>
      <c r="O51" s="35">
        <f t="shared" si="5"/>
        <v>1</v>
      </c>
      <c r="P51" s="35">
        <f t="shared" si="5"/>
        <v>1</v>
      </c>
      <c r="Q51" s="35">
        <f t="shared" si="5"/>
        <v>0</v>
      </c>
      <c r="R51" s="35">
        <f t="shared" si="5"/>
        <v>1</v>
      </c>
      <c r="S51" s="88">
        <v>0</v>
      </c>
      <c r="T51" s="88">
        <f t="shared" si="5"/>
        <v>0</v>
      </c>
      <c r="U51" s="88">
        <f>U50/2</f>
        <v>0</v>
      </c>
      <c r="V51" s="62">
        <v>0</v>
      </c>
      <c r="W51" s="62">
        <v>0</v>
      </c>
      <c r="X51" s="35">
        <f t="shared" ref="X51:BC51" si="6">X50/2</f>
        <v>1</v>
      </c>
      <c r="Y51" s="35">
        <f t="shared" si="6"/>
        <v>1</v>
      </c>
      <c r="Z51" s="35">
        <f t="shared" si="6"/>
        <v>1</v>
      </c>
      <c r="AA51" s="35">
        <f t="shared" si="6"/>
        <v>1</v>
      </c>
      <c r="AB51" s="35">
        <f t="shared" si="6"/>
        <v>1</v>
      </c>
      <c r="AC51" s="35">
        <f t="shared" si="6"/>
        <v>1</v>
      </c>
      <c r="AD51" s="35">
        <f t="shared" si="6"/>
        <v>1</v>
      </c>
      <c r="AE51" s="35">
        <f t="shared" si="6"/>
        <v>1</v>
      </c>
      <c r="AF51" s="35">
        <f t="shared" si="6"/>
        <v>0</v>
      </c>
      <c r="AG51" s="35">
        <f t="shared" si="6"/>
        <v>1</v>
      </c>
      <c r="AH51" s="35">
        <f t="shared" si="6"/>
        <v>1</v>
      </c>
      <c r="AI51" s="35">
        <f t="shared" si="6"/>
        <v>1</v>
      </c>
      <c r="AJ51" s="35">
        <f t="shared" si="6"/>
        <v>1</v>
      </c>
      <c r="AK51" s="35">
        <f t="shared" si="6"/>
        <v>2</v>
      </c>
      <c r="AL51" s="35">
        <f t="shared" si="6"/>
        <v>1</v>
      </c>
      <c r="AM51" s="35">
        <f t="shared" si="6"/>
        <v>2</v>
      </c>
      <c r="AN51" s="35">
        <f t="shared" si="6"/>
        <v>1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35">
        <f t="shared" si="6"/>
        <v>0</v>
      </c>
      <c r="AV51" s="35">
        <f t="shared" si="6"/>
        <v>0</v>
      </c>
      <c r="AW51" s="35">
        <f t="shared" si="6"/>
        <v>0</v>
      </c>
      <c r="AX51" s="35">
        <f t="shared" si="6"/>
        <v>0</v>
      </c>
      <c r="AY51" s="35">
        <f t="shared" si="6"/>
        <v>0</v>
      </c>
      <c r="AZ51" s="35">
        <f t="shared" si="6"/>
        <v>0</v>
      </c>
      <c r="BA51" s="35">
        <f t="shared" si="6"/>
        <v>0</v>
      </c>
      <c r="BB51" s="35">
        <f t="shared" si="6"/>
        <v>0</v>
      </c>
      <c r="BC51" s="35">
        <f t="shared" si="6"/>
        <v>0</v>
      </c>
      <c r="BD51" s="35">
        <f>BD50/2</f>
        <v>0</v>
      </c>
      <c r="BE51" s="35">
        <v>0</v>
      </c>
      <c r="BF51" s="67">
        <f t="shared" si="2"/>
        <v>30</v>
      </c>
      <c r="BG51" s="75"/>
    </row>
    <row r="52" spans="1:59" s="78" customFormat="1" ht="9.9499999999999993" customHeight="1">
      <c r="A52" s="156"/>
      <c r="B52" s="129" t="s">
        <v>117</v>
      </c>
      <c r="C52" s="129" t="s">
        <v>34</v>
      </c>
      <c r="D52" s="92" t="s">
        <v>29</v>
      </c>
      <c r="E52" s="35">
        <v>2</v>
      </c>
      <c r="F52" s="35">
        <v>2</v>
      </c>
      <c r="G52" s="35">
        <v>2</v>
      </c>
      <c r="H52" s="35">
        <v>2</v>
      </c>
      <c r="I52" s="35">
        <v>2</v>
      </c>
      <c r="J52" s="35">
        <v>2</v>
      </c>
      <c r="K52" s="35">
        <v>2</v>
      </c>
      <c r="L52" s="35">
        <v>2</v>
      </c>
      <c r="M52" s="35">
        <v>2</v>
      </c>
      <c r="N52" s="35">
        <v>4</v>
      </c>
      <c r="O52" s="35">
        <v>2</v>
      </c>
      <c r="P52" s="35">
        <v>2</v>
      </c>
      <c r="Q52" s="35">
        <v>2</v>
      </c>
      <c r="R52" s="35">
        <v>4</v>
      </c>
      <c r="S52" s="88">
        <v>0</v>
      </c>
      <c r="T52" s="88">
        <v>0</v>
      </c>
      <c r="U52" s="88">
        <v>0</v>
      </c>
      <c r="V52" s="62">
        <v>0</v>
      </c>
      <c r="W52" s="62">
        <v>0</v>
      </c>
      <c r="X52" s="35">
        <v>2</v>
      </c>
      <c r="Y52" s="35">
        <v>2</v>
      </c>
      <c r="Z52" s="35">
        <v>2</v>
      </c>
      <c r="AA52" s="35">
        <v>2</v>
      </c>
      <c r="AB52" s="35">
        <v>2</v>
      </c>
      <c r="AC52" s="35">
        <v>2</v>
      </c>
      <c r="AD52" s="35">
        <v>2</v>
      </c>
      <c r="AE52" s="35">
        <v>2</v>
      </c>
      <c r="AF52" s="35"/>
      <c r="AG52" s="35">
        <v>2</v>
      </c>
      <c r="AH52" s="35">
        <v>2</v>
      </c>
      <c r="AI52" s="35">
        <v>2</v>
      </c>
      <c r="AJ52" s="35">
        <v>2</v>
      </c>
      <c r="AK52" s="35">
        <v>2</v>
      </c>
      <c r="AL52" s="35">
        <v>4</v>
      </c>
      <c r="AM52" s="35">
        <v>4</v>
      </c>
      <c r="AN52" s="35">
        <v>3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67">
        <f t="shared" si="2"/>
        <v>69</v>
      </c>
      <c r="BG52" s="75"/>
    </row>
    <row r="53" spans="1:59" s="78" customFormat="1" ht="9.9499999999999993" customHeight="1">
      <c r="A53" s="156"/>
      <c r="B53" s="129"/>
      <c r="C53" s="129"/>
      <c r="D53" s="92" t="s">
        <v>30</v>
      </c>
      <c r="E53" s="35">
        <f>E52/2</f>
        <v>1</v>
      </c>
      <c r="F53" s="35">
        <f t="shared" ref="F53:U53" si="7">F52/2</f>
        <v>1</v>
      </c>
      <c r="G53" s="35">
        <f t="shared" si="7"/>
        <v>1</v>
      </c>
      <c r="H53" s="35">
        <f t="shared" si="7"/>
        <v>1</v>
      </c>
      <c r="I53" s="35">
        <f t="shared" si="7"/>
        <v>1</v>
      </c>
      <c r="J53" s="35">
        <f t="shared" si="7"/>
        <v>1</v>
      </c>
      <c r="K53" s="35">
        <f t="shared" si="7"/>
        <v>1</v>
      </c>
      <c r="L53" s="35">
        <f t="shared" si="7"/>
        <v>1</v>
      </c>
      <c r="M53" s="35">
        <f t="shared" si="7"/>
        <v>1</v>
      </c>
      <c r="N53" s="35">
        <f t="shared" si="7"/>
        <v>2</v>
      </c>
      <c r="O53" s="35">
        <f t="shared" si="7"/>
        <v>1</v>
      </c>
      <c r="P53" s="35">
        <f t="shared" si="7"/>
        <v>1</v>
      </c>
      <c r="Q53" s="35">
        <f t="shared" si="7"/>
        <v>1</v>
      </c>
      <c r="R53" s="35">
        <v>3</v>
      </c>
      <c r="S53" s="88">
        <v>0</v>
      </c>
      <c r="T53" s="88">
        <f t="shared" si="7"/>
        <v>0</v>
      </c>
      <c r="U53" s="88">
        <f t="shared" si="7"/>
        <v>0</v>
      </c>
      <c r="V53" s="62">
        <v>0</v>
      </c>
      <c r="W53" s="62">
        <v>0</v>
      </c>
      <c r="X53" s="35">
        <f t="shared" ref="X53:BC53" si="8">X52/2</f>
        <v>1</v>
      </c>
      <c r="Y53" s="35">
        <f t="shared" si="8"/>
        <v>1</v>
      </c>
      <c r="Z53" s="35">
        <f t="shared" si="8"/>
        <v>1</v>
      </c>
      <c r="AA53" s="35">
        <f t="shared" si="8"/>
        <v>1</v>
      </c>
      <c r="AB53" s="35">
        <f t="shared" si="8"/>
        <v>1</v>
      </c>
      <c r="AC53" s="35">
        <f t="shared" si="8"/>
        <v>1</v>
      </c>
      <c r="AD53" s="35">
        <f t="shared" si="8"/>
        <v>1</v>
      </c>
      <c r="AE53" s="35">
        <f t="shared" si="8"/>
        <v>1</v>
      </c>
      <c r="AF53" s="35">
        <f t="shared" si="8"/>
        <v>0</v>
      </c>
      <c r="AG53" s="35">
        <f t="shared" si="8"/>
        <v>1</v>
      </c>
      <c r="AH53" s="35">
        <f t="shared" si="8"/>
        <v>1</v>
      </c>
      <c r="AI53" s="35">
        <f t="shared" si="8"/>
        <v>1</v>
      </c>
      <c r="AJ53" s="35">
        <f t="shared" si="8"/>
        <v>1</v>
      </c>
      <c r="AK53" s="35">
        <f t="shared" si="8"/>
        <v>1</v>
      </c>
      <c r="AL53" s="35">
        <f t="shared" si="8"/>
        <v>2</v>
      </c>
      <c r="AM53" s="35">
        <f t="shared" si="8"/>
        <v>2</v>
      </c>
      <c r="AN53" s="35">
        <f t="shared" si="8"/>
        <v>1.5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35">
        <f t="shared" si="8"/>
        <v>0</v>
      </c>
      <c r="AV53" s="35">
        <f t="shared" si="8"/>
        <v>0</v>
      </c>
      <c r="AW53" s="35">
        <f t="shared" si="8"/>
        <v>0</v>
      </c>
      <c r="AX53" s="35">
        <f t="shared" si="8"/>
        <v>0</v>
      </c>
      <c r="AY53" s="35">
        <f t="shared" si="8"/>
        <v>0</v>
      </c>
      <c r="AZ53" s="35">
        <f t="shared" si="8"/>
        <v>0</v>
      </c>
      <c r="BA53" s="35">
        <f t="shared" si="8"/>
        <v>0</v>
      </c>
      <c r="BB53" s="35">
        <f t="shared" si="8"/>
        <v>0</v>
      </c>
      <c r="BC53" s="35">
        <f t="shared" si="8"/>
        <v>0</v>
      </c>
      <c r="BD53" s="35">
        <f>BD52/2</f>
        <v>0</v>
      </c>
      <c r="BE53" s="35">
        <v>0</v>
      </c>
      <c r="BF53" s="67">
        <f t="shared" si="2"/>
        <v>35.5</v>
      </c>
      <c r="BG53" s="75"/>
    </row>
    <row r="54" spans="1:59" s="78" customFormat="1" ht="9.9499999999999993" customHeight="1">
      <c r="A54" s="156"/>
      <c r="B54" s="129" t="s">
        <v>118</v>
      </c>
      <c r="C54" s="129" t="s">
        <v>36</v>
      </c>
      <c r="D54" s="92" t="s">
        <v>29</v>
      </c>
      <c r="E54" s="35">
        <v>4</v>
      </c>
      <c r="F54" s="35">
        <v>4</v>
      </c>
      <c r="G54" s="35">
        <v>4</v>
      </c>
      <c r="H54" s="35">
        <v>4</v>
      </c>
      <c r="I54" s="35">
        <v>4</v>
      </c>
      <c r="J54" s="35">
        <v>4</v>
      </c>
      <c r="K54" s="35">
        <v>4</v>
      </c>
      <c r="L54" s="34">
        <v>4</v>
      </c>
      <c r="M54" s="34">
        <v>4</v>
      </c>
      <c r="N54" s="34">
        <v>4</v>
      </c>
      <c r="O54" s="34">
        <v>4</v>
      </c>
      <c r="P54" s="34">
        <v>4</v>
      </c>
      <c r="Q54" s="34">
        <v>4</v>
      </c>
      <c r="R54" s="34">
        <v>4</v>
      </c>
      <c r="S54" s="88">
        <v>0</v>
      </c>
      <c r="T54" s="89">
        <v>0</v>
      </c>
      <c r="U54" s="89">
        <v>0</v>
      </c>
      <c r="V54" s="62">
        <v>0</v>
      </c>
      <c r="W54" s="62">
        <v>0</v>
      </c>
      <c r="X54" s="35">
        <v>2</v>
      </c>
      <c r="Y54" s="35">
        <v>2</v>
      </c>
      <c r="Z54" s="35">
        <v>2</v>
      </c>
      <c r="AA54" s="35">
        <v>2</v>
      </c>
      <c r="AB54" s="35">
        <v>2</v>
      </c>
      <c r="AC54" s="35">
        <v>2</v>
      </c>
      <c r="AD54" s="35">
        <v>2</v>
      </c>
      <c r="AE54" s="35">
        <v>2</v>
      </c>
      <c r="AF54" s="35"/>
      <c r="AG54" s="35">
        <v>2</v>
      </c>
      <c r="AH54" s="35">
        <v>4</v>
      </c>
      <c r="AI54" s="35">
        <v>2</v>
      </c>
      <c r="AJ54" s="35">
        <v>4</v>
      </c>
      <c r="AK54" s="35">
        <v>2</v>
      </c>
      <c r="AL54" s="35">
        <v>2</v>
      </c>
      <c r="AM54" s="35">
        <v>2</v>
      </c>
      <c r="AN54" s="35">
        <v>3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67">
        <f t="shared" si="2"/>
        <v>93</v>
      </c>
      <c r="BG54" s="75"/>
    </row>
    <row r="55" spans="1:59" s="78" customFormat="1" ht="9.9499999999999993" customHeight="1">
      <c r="A55" s="156"/>
      <c r="B55" s="129"/>
      <c r="C55" s="129"/>
      <c r="D55" s="92" t="s">
        <v>30</v>
      </c>
      <c r="E55" s="35">
        <f>E54/2</f>
        <v>2</v>
      </c>
      <c r="F55" s="35">
        <f t="shared" ref="F55:U55" si="9">F54/2</f>
        <v>2</v>
      </c>
      <c r="G55" s="35">
        <f t="shared" si="9"/>
        <v>2</v>
      </c>
      <c r="H55" s="35">
        <f t="shared" si="9"/>
        <v>2</v>
      </c>
      <c r="I55" s="35">
        <f t="shared" si="9"/>
        <v>2</v>
      </c>
      <c r="J55" s="35">
        <f t="shared" si="9"/>
        <v>2</v>
      </c>
      <c r="K55" s="35">
        <f t="shared" si="9"/>
        <v>2</v>
      </c>
      <c r="L55" s="35">
        <f t="shared" si="9"/>
        <v>2</v>
      </c>
      <c r="M55" s="35">
        <f t="shared" si="9"/>
        <v>2</v>
      </c>
      <c r="N55" s="35">
        <f t="shared" si="9"/>
        <v>2</v>
      </c>
      <c r="O55" s="35">
        <f t="shared" si="9"/>
        <v>2</v>
      </c>
      <c r="P55" s="35">
        <f t="shared" si="9"/>
        <v>2</v>
      </c>
      <c r="Q55" s="35">
        <f t="shared" si="9"/>
        <v>2</v>
      </c>
      <c r="R55" s="35">
        <f t="shared" si="9"/>
        <v>2</v>
      </c>
      <c r="S55" s="88">
        <v>0</v>
      </c>
      <c r="T55" s="88">
        <f t="shared" si="9"/>
        <v>0</v>
      </c>
      <c r="U55" s="88">
        <f t="shared" si="9"/>
        <v>0</v>
      </c>
      <c r="V55" s="62">
        <v>0</v>
      </c>
      <c r="W55" s="62">
        <v>0</v>
      </c>
      <c r="X55" s="35">
        <f t="shared" ref="X55:BC55" si="10">X54/2</f>
        <v>1</v>
      </c>
      <c r="Y55" s="35">
        <f t="shared" si="10"/>
        <v>1</v>
      </c>
      <c r="Z55" s="35">
        <f t="shared" si="10"/>
        <v>1</v>
      </c>
      <c r="AA55" s="35">
        <f t="shared" si="10"/>
        <v>1</v>
      </c>
      <c r="AB55" s="35">
        <f t="shared" si="10"/>
        <v>1</v>
      </c>
      <c r="AC55" s="35">
        <f t="shared" si="10"/>
        <v>1</v>
      </c>
      <c r="AD55" s="35">
        <f t="shared" si="10"/>
        <v>1</v>
      </c>
      <c r="AE55" s="35">
        <f t="shared" si="10"/>
        <v>1</v>
      </c>
      <c r="AF55" s="35">
        <f t="shared" si="10"/>
        <v>0</v>
      </c>
      <c r="AG55" s="35">
        <f t="shared" si="10"/>
        <v>1</v>
      </c>
      <c r="AH55" s="35">
        <f t="shared" si="10"/>
        <v>2</v>
      </c>
      <c r="AI55" s="35">
        <f t="shared" si="10"/>
        <v>1</v>
      </c>
      <c r="AJ55" s="35">
        <f t="shared" si="10"/>
        <v>2</v>
      </c>
      <c r="AK55" s="35">
        <f t="shared" si="10"/>
        <v>1</v>
      </c>
      <c r="AL55" s="35">
        <f t="shared" si="10"/>
        <v>1</v>
      </c>
      <c r="AM55" s="35">
        <f t="shared" si="10"/>
        <v>1</v>
      </c>
      <c r="AN55" s="35">
        <f t="shared" si="10"/>
        <v>1.5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35">
        <f t="shared" si="10"/>
        <v>0</v>
      </c>
      <c r="AV55" s="35">
        <f t="shared" si="10"/>
        <v>0</v>
      </c>
      <c r="AW55" s="35">
        <f t="shared" si="10"/>
        <v>0</v>
      </c>
      <c r="AX55" s="35">
        <f t="shared" si="10"/>
        <v>0</v>
      </c>
      <c r="AY55" s="35">
        <f t="shared" si="10"/>
        <v>0</v>
      </c>
      <c r="AZ55" s="35">
        <f t="shared" si="10"/>
        <v>0</v>
      </c>
      <c r="BA55" s="35">
        <f t="shared" si="10"/>
        <v>0</v>
      </c>
      <c r="BB55" s="35">
        <f t="shared" si="10"/>
        <v>0</v>
      </c>
      <c r="BC55" s="35">
        <f t="shared" si="10"/>
        <v>0</v>
      </c>
      <c r="BD55" s="35">
        <f>BD54/2</f>
        <v>0</v>
      </c>
      <c r="BE55" s="35">
        <v>0</v>
      </c>
      <c r="BF55" s="67">
        <f t="shared" si="2"/>
        <v>46.5</v>
      </c>
      <c r="BG55" s="75"/>
    </row>
    <row r="56" spans="1:59" s="78" customFormat="1" ht="9.9499999999999993" customHeight="1">
      <c r="A56" s="156"/>
      <c r="B56" s="129" t="s">
        <v>120</v>
      </c>
      <c r="C56" s="129" t="s">
        <v>50</v>
      </c>
      <c r="D56" s="92" t="s">
        <v>29</v>
      </c>
      <c r="E56" s="35">
        <v>4</v>
      </c>
      <c r="F56" s="35">
        <v>4</v>
      </c>
      <c r="G56" s="35">
        <v>4</v>
      </c>
      <c r="H56" s="35">
        <v>4</v>
      </c>
      <c r="I56" s="35">
        <v>4</v>
      </c>
      <c r="J56" s="35">
        <v>4</v>
      </c>
      <c r="K56" s="35">
        <v>4</v>
      </c>
      <c r="L56" s="35">
        <v>4</v>
      </c>
      <c r="M56" s="35">
        <v>4</v>
      </c>
      <c r="N56" s="35">
        <v>4</v>
      </c>
      <c r="O56" s="35">
        <v>4</v>
      </c>
      <c r="P56" s="35">
        <v>4</v>
      </c>
      <c r="Q56" s="35">
        <v>4</v>
      </c>
      <c r="R56" s="35">
        <v>4</v>
      </c>
      <c r="S56" s="88">
        <v>0</v>
      </c>
      <c r="T56" s="88">
        <v>0</v>
      </c>
      <c r="U56" s="88">
        <v>0</v>
      </c>
      <c r="V56" s="62">
        <v>0</v>
      </c>
      <c r="W56" s="62">
        <v>0</v>
      </c>
      <c r="X56" s="35">
        <v>6</v>
      </c>
      <c r="Y56" s="35">
        <v>4</v>
      </c>
      <c r="Z56" s="35">
        <v>4</v>
      </c>
      <c r="AA56" s="35">
        <v>4</v>
      </c>
      <c r="AB56" s="35">
        <v>4</v>
      </c>
      <c r="AC56" s="35">
        <v>4</v>
      </c>
      <c r="AD56" s="35">
        <v>6</v>
      </c>
      <c r="AE56" s="35">
        <v>4</v>
      </c>
      <c r="AF56" s="35"/>
      <c r="AG56" s="35">
        <v>4</v>
      </c>
      <c r="AH56" s="35">
        <v>4</v>
      </c>
      <c r="AI56" s="35">
        <v>4</v>
      </c>
      <c r="AJ56" s="35">
        <v>4</v>
      </c>
      <c r="AK56" s="35">
        <v>4</v>
      </c>
      <c r="AL56" s="35">
        <v>6</v>
      </c>
      <c r="AM56" s="35">
        <v>6</v>
      </c>
      <c r="AN56" s="35">
        <v>5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67">
        <f t="shared" si="2"/>
        <v>129</v>
      </c>
      <c r="BG56" s="75"/>
    </row>
    <row r="57" spans="1:59" s="78" customFormat="1" ht="9.9499999999999993" customHeight="1">
      <c r="A57" s="156"/>
      <c r="B57" s="129"/>
      <c r="C57" s="129"/>
      <c r="D57" s="92" t="s">
        <v>30</v>
      </c>
      <c r="E57" s="35">
        <f>E56/2</f>
        <v>2</v>
      </c>
      <c r="F57" s="35">
        <f t="shared" ref="F57:U57" si="11">F56/2</f>
        <v>2</v>
      </c>
      <c r="G57" s="35">
        <f t="shared" si="11"/>
        <v>2</v>
      </c>
      <c r="H57" s="35">
        <f t="shared" si="11"/>
        <v>2</v>
      </c>
      <c r="I57" s="35">
        <f t="shared" si="11"/>
        <v>2</v>
      </c>
      <c r="J57" s="35">
        <f t="shared" si="11"/>
        <v>2</v>
      </c>
      <c r="K57" s="35">
        <f t="shared" si="11"/>
        <v>2</v>
      </c>
      <c r="L57" s="35">
        <f t="shared" si="11"/>
        <v>2</v>
      </c>
      <c r="M57" s="35">
        <f t="shared" si="11"/>
        <v>2</v>
      </c>
      <c r="N57" s="35">
        <f t="shared" si="11"/>
        <v>2</v>
      </c>
      <c r="O57" s="35">
        <f t="shared" si="11"/>
        <v>2</v>
      </c>
      <c r="P57" s="35">
        <f t="shared" si="11"/>
        <v>2</v>
      </c>
      <c r="Q57" s="35">
        <f t="shared" si="11"/>
        <v>2</v>
      </c>
      <c r="R57" s="35">
        <f t="shared" si="11"/>
        <v>2</v>
      </c>
      <c r="S57" s="88">
        <v>0</v>
      </c>
      <c r="T57" s="88">
        <f t="shared" si="11"/>
        <v>0</v>
      </c>
      <c r="U57" s="88">
        <f t="shared" si="11"/>
        <v>0</v>
      </c>
      <c r="V57" s="62">
        <v>0</v>
      </c>
      <c r="W57" s="62">
        <v>0</v>
      </c>
      <c r="X57" s="35">
        <f t="shared" ref="X57:BC57" si="12">X56/2</f>
        <v>3</v>
      </c>
      <c r="Y57" s="35">
        <f t="shared" si="12"/>
        <v>2</v>
      </c>
      <c r="Z57" s="35">
        <f t="shared" si="12"/>
        <v>2</v>
      </c>
      <c r="AA57" s="35">
        <f t="shared" si="12"/>
        <v>2</v>
      </c>
      <c r="AB57" s="35">
        <f t="shared" si="12"/>
        <v>2</v>
      </c>
      <c r="AC57" s="35">
        <f t="shared" si="12"/>
        <v>2</v>
      </c>
      <c r="AD57" s="35">
        <f t="shared" si="12"/>
        <v>3</v>
      </c>
      <c r="AE57" s="35">
        <f t="shared" si="12"/>
        <v>2</v>
      </c>
      <c r="AF57" s="35">
        <f t="shared" si="12"/>
        <v>0</v>
      </c>
      <c r="AG57" s="35">
        <f t="shared" si="12"/>
        <v>2</v>
      </c>
      <c r="AH57" s="35">
        <f t="shared" si="12"/>
        <v>2</v>
      </c>
      <c r="AI57" s="35">
        <f t="shared" si="12"/>
        <v>2</v>
      </c>
      <c r="AJ57" s="35">
        <f t="shared" si="12"/>
        <v>2</v>
      </c>
      <c r="AK57" s="35">
        <f t="shared" si="12"/>
        <v>2</v>
      </c>
      <c r="AL57" s="35">
        <f t="shared" si="12"/>
        <v>3</v>
      </c>
      <c r="AM57" s="35">
        <f t="shared" si="12"/>
        <v>3</v>
      </c>
      <c r="AN57" s="35">
        <f t="shared" si="12"/>
        <v>2.5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35">
        <f t="shared" si="12"/>
        <v>0</v>
      </c>
      <c r="AV57" s="35">
        <f t="shared" si="12"/>
        <v>0</v>
      </c>
      <c r="AW57" s="35">
        <f t="shared" si="12"/>
        <v>0</v>
      </c>
      <c r="AX57" s="35">
        <f t="shared" si="12"/>
        <v>0</v>
      </c>
      <c r="AY57" s="35">
        <f t="shared" si="12"/>
        <v>0</v>
      </c>
      <c r="AZ57" s="35">
        <f t="shared" si="12"/>
        <v>0</v>
      </c>
      <c r="BA57" s="35">
        <f t="shared" si="12"/>
        <v>0</v>
      </c>
      <c r="BB57" s="35">
        <f t="shared" si="12"/>
        <v>0</v>
      </c>
      <c r="BC57" s="35">
        <f t="shared" si="12"/>
        <v>0</v>
      </c>
      <c r="BD57" s="35">
        <f>BD56/2</f>
        <v>0</v>
      </c>
      <c r="BE57" s="35">
        <v>0</v>
      </c>
      <c r="BF57" s="67">
        <f t="shared" si="2"/>
        <v>64.5</v>
      </c>
      <c r="BG57" s="75"/>
    </row>
    <row r="58" spans="1:59" s="78" customFormat="1" ht="9.9499999999999993" customHeight="1">
      <c r="A58" s="156"/>
      <c r="B58" s="129" t="s">
        <v>121</v>
      </c>
      <c r="C58" s="129" t="s">
        <v>38</v>
      </c>
      <c r="D58" s="92" t="s">
        <v>29</v>
      </c>
      <c r="E58" s="35">
        <v>4</v>
      </c>
      <c r="F58" s="35">
        <v>4</v>
      </c>
      <c r="G58" s="35">
        <v>4</v>
      </c>
      <c r="H58" s="35">
        <v>4</v>
      </c>
      <c r="I58" s="35">
        <v>4</v>
      </c>
      <c r="J58" s="35">
        <v>4</v>
      </c>
      <c r="K58" s="35">
        <v>4</v>
      </c>
      <c r="L58" s="35">
        <v>4</v>
      </c>
      <c r="M58" s="35">
        <v>4</v>
      </c>
      <c r="N58" s="35">
        <v>4</v>
      </c>
      <c r="O58" s="35">
        <v>4</v>
      </c>
      <c r="P58" s="35">
        <v>4</v>
      </c>
      <c r="Q58" s="35">
        <v>4</v>
      </c>
      <c r="R58" s="35">
        <v>4</v>
      </c>
      <c r="S58" s="88">
        <v>0</v>
      </c>
      <c r="T58" s="88">
        <v>0</v>
      </c>
      <c r="U58" s="88">
        <v>0</v>
      </c>
      <c r="V58" s="62">
        <v>0</v>
      </c>
      <c r="W58" s="62">
        <v>0</v>
      </c>
      <c r="X58" s="35">
        <v>4</v>
      </c>
      <c r="Y58" s="35">
        <v>2</v>
      </c>
      <c r="Z58" s="35">
        <v>2</v>
      </c>
      <c r="AA58" s="35">
        <v>2</v>
      </c>
      <c r="AB58" s="35">
        <v>2</v>
      </c>
      <c r="AC58" s="35">
        <v>2</v>
      </c>
      <c r="AD58" s="35">
        <v>2</v>
      </c>
      <c r="AE58" s="35">
        <v>2</v>
      </c>
      <c r="AF58" s="35"/>
      <c r="AG58" s="35">
        <v>2</v>
      </c>
      <c r="AH58" s="35">
        <v>2</v>
      </c>
      <c r="AI58" s="35">
        <v>2</v>
      </c>
      <c r="AJ58" s="35">
        <v>2</v>
      </c>
      <c r="AK58" s="35">
        <v>2</v>
      </c>
      <c r="AL58" s="35">
        <v>2</v>
      </c>
      <c r="AM58" s="35">
        <v>4</v>
      </c>
      <c r="AN58" s="35">
        <v>3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67">
        <f t="shared" si="2"/>
        <v>93</v>
      </c>
      <c r="BG58" s="75"/>
    </row>
    <row r="59" spans="1:59" s="78" customFormat="1" ht="9.9499999999999993" customHeight="1">
      <c r="A59" s="156"/>
      <c r="B59" s="129"/>
      <c r="C59" s="129"/>
      <c r="D59" s="92" t="s">
        <v>30</v>
      </c>
      <c r="E59" s="35">
        <f>E58/2</f>
        <v>2</v>
      </c>
      <c r="F59" s="35">
        <f t="shared" ref="F59:U59" si="13">F58/2</f>
        <v>2</v>
      </c>
      <c r="G59" s="35">
        <f t="shared" si="13"/>
        <v>2</v>
      </c>
      <c r="H59" s="35">
        <f t="shared" si="13"/>
        <v>2</v>
      </c>
      <c r="I59" s="35">
        <f t="shared" si="13"/>
        <v>2</v>
      </c>
      <c r="J59" s="35">
        <f t="shared" si="13"/>
        <v>2</v>
      </c>
      <c r="K59" s="35">
        <f t="shared" si="13"/>
        <v>2</v>
      </c>
      <c r="L59" s="35">
        <f t="shared" si="13"/>
        <v>2</v>
      </c>
      <c r="M59" s="35">
        <f t="shared" si="13"/>
        <v>2</v>
      </c>
      <c r="N59" s="35">
        <f t="shared" si="13"/>
        <v>2</v>
      </c>
      <c r="O59" s="35">
        <f t="shared" si="13"/>
        <v>2</v>
      </c>
      <c r="P59" s="35">
        <f t="shared" si="13"/>
        <v>2</v>
      </c>
      <c r="Q59" s="35">
        <f t="shared" si="13"/>
        <v>2</v>
      </c>
      <c r="R59" s="35">
        <f t="shared" si="13"/>
        <v>2</v>
      </c>
      <c r="S59" s="88">
        <v>0</v>
      </c>
      <c r="T59" s="88">
        <f t="shared" si="13"/>
        <v>0</v>
      </c>
      <c r="U59" s="88">
        <f t="shared" si="13"/>
        <v>0</v>
      </c>
      <c r="V59" s="62">
        <v>0</v>
      </c>
      <c r="W59" s="62">
        <v>0</v>
      </c>
      <c r="X59" s="35">
        <f t="shared" ref="X59:BC59" si="14">X58/2</f>
        <v>2</v>
      </c>
      <c r="Y59" s="35">
        <f t="shared" si="14"/>
        <v>1</v>
      </c>
      <c r="Z59" s="35">
        <f t="shared" si="14"/>
        <v>1</v>
      </c>
      <c r="AA59" s="35">
        <f t="shared" si="14"/>
        <v>1</v>
      </c>
      <c r="AB59" s="35">
        <f t="shared" si="14"/>
        <v>1</v>
      </c>
      <c r="AC59" s="35">
        <f t="shared" si="14"/>
        <v>1</v>
      </c>
      <c r="AD59" s="35">
        <f t="shared" si="14"/>
        <v>1</v>
      </c>
      <c r="AE59" s="35">
        <f t="shared" si="14"/>
        <v>1</v>
      </c>
      <c r="AF59" s="35">
        <f t="shared" si="14"/>
        <v>0</v>
      </c>
      <c r="AG59" s="35">
        <f t="shared" si="14"/>
        <v>1</v>
      </c>
      <c r="AH59" s="35">
        <f t="shared" si="14"/>
        <v>1</v>
      </c>
      <c r="AI59" s="35">
        <f t="shared" si="14"/>
        <v>1</v>
      </c>
      <c r="AJ59" s="35">
        <f t="shared" si="14"/>
        <v>1</v>
      </c>
      <c r="AK59" s="35">
        <f t="shared" si="14"/>
        <v>1</v>
      </c>
      <c r="AL59" s="35">
        <f t="shared" si="14"/>
        <v>1</v>
      </c>
      <c r="AM59" s="35">
        <f t="shared" si="14"/>
        <v>2</v>
      </c>
      <c r="AN59" s="35">
        <f t="shared" si="14"/>
        <v>1.5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35">
        <f t="shared" si="14"/>
        <v>0</v>
      </c>
      <c r="AV59" s="35">
        <f t="shared" si="14"/>
        <v>0</v>
      </c>
      <c r="AW59" s="35">
        <f t="shared" si="14"/>
        <v>0</v>
      </c>
      <c r="AX59" s="35">
        <f t="shared" si="14"/>
        <v>0</v>
      </c>
      <c r="AY59" s="35">
        <f t="shared" si="14"/>
        <v>0</v>
      </c>
      <c r="AZ59" s="35">
        <f t="shared" si="14"/>
        <v>0</v>
      </c>
      <c r="BA59" s="35">
        <f t="shared" si="14"/>
        <v>0</v>
      </c>
      <c r="BB59" s="35">
        <f t="shared" si="14"/>
        <v>0</v>
      </c>
      <c r="BC59" s="35">
        <f t="shared" si="14"/>
        <v>0</v>
      </c>
      <c r="BD59" s="35">
        <f>BD58/2</f>
        <v>0</v>
      </c>
      <c r="BE59" s="35">
        <v>0</v>
      </c>
      <c r="BF59" s="67">
        <f t="shared" si="2"/>
        <v>46.5</v>
      </c>
      <c r="BG59" s="75"/>
    </row>
    <row r="60" spans="1:59" s="78" customFormat="1" ht="9.9499999999999993" customHeight="1">
      <c r="A60" s="156"/>
      <c r="B60" s="129" t="s">
        <v>122</v>
      </c>
      <c r="C60" s="129" t="s">
        <v>46</v>
      </c>
      <c r="D60" s="92" t="s">
        <v>29</v>
      </c>
      <c r="E60" s="35">
        <v>4</v>
      </c>
      <c r="F60" s="35">
        <v>4</v>
      </c>
      <c r="G60" s="35">
        <v>4</v>
      </c>
      <c r="H60" s="35">
        <v>4</v>
      </c>
      <c r="I60" s="35">
        <v>4</v>
      </c>
      <c r="J60" s="35">
        <v>4</v>
      </c>
      <c r="K60" s="35">
        <v>4</v>
      </c>
      <c r="L60" s="35">
        <v>4</v>
      </c>
      <c r="M60" s="35">
        <v>4</v>
      </c>
      <c r="N60" s="35">
        <v>4</v>
      </c>
      <c r="O60" s="35">
        <v>4</v>
      </c>
      <c r="P60" s="35">
        <v>4</v>
      </c>
      <c r="Q60" s="35">
        <v>4</v>
      </c>
      <c r="R60" s="35">
        <v>4</v>
      </c>
      <c r="S60" s="88">
        <v>0</v>
      </c>
      <c r="T60" s="88">
        <v>0</v>
      </c>
      <c r="U60" s="88">
        <v>0</v>
      </c>
      <c r="V60" s="62">
        <v>0</v>
      </c>
      <c r="W60" s="62">
        <v>0</v>
      </c>
      <c r="X60" s="35">
        <v>2</v>
      </c>
      <c r="Y60" s="35">
        <v>2</v>
      </c>
      <c r="Z60" s="35">
        <v>2</v>
      </c>
      <c r="AA60" s="35">
        <v>2</v>
      </c>
      <c r="AB60" s="35">
        <v>2</v>
      </c>
      <c r="AC60" s="35">
        <v>2</v>
      </c>
      <c r="AD60" s="35">
        <v>2</v>
      </c>
      <c r="AE60" s="35">
        <v>2</v>
      </c>
      <c r="AF60" s="35"/>
      <c r="AG60" s="35">
        <v>2</v>
      </c>
      <c r="AH60" s="35">
        <v>2</v>
      </c>
      <c r="AI60" s="35">
        <v>2</v>
      </c>
      <c r="AJ60" s="35">
        <v>2</v>
      </c>
      <c r="AK60" s="35">
        <v>2</v>
      </c>
      <c r="AL60" s="35">
        <v>4</v>
      </c>
      <c r="AM60" s="35">
        <v>4</v>
      </c>
      <c r="AN60" s="35">
        <v>3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67">
        <f t="shared" si="2"/>
        <v>93</v>
      </c>
      <c r="BG60" s="75"/>
    </row>
    <row r="61" spans="1:59" s="78" customFormat="1" ht="9.9499999999999993" customHeight="1">
      <c r="A61" s="156"/>
      <c r="B61" s="129"/>
      <c r="C61" s="129"/>
      <c r="D61" s="92" t="s">
        <v>30</v>
      </c>
      <c r="E61" s="35">
        <f>E60/2</f>
        <v>2</v>
      </c>
      <c r="F61" s="35">
        <f t="shared" ref="F61:U61" si="15">F60/2</f>
        <v>2</v>
      </c>
      <c r="G61" s="35">
        <f t="shared" si="15"/>
        <v>2</v>
      </c>
      <c r="H61" s="35">
        <f t="shared" si="15"/>
        <v>2</v>
      </c>
      <c r="I61" s="35">
        <f t="shared" si="15"/>
        <v>2</v>
      </c>
      <c r="J61" s="35">
        <f t="shared" si="15"/>
        <v>2</v>
      </c>
      <c r="K61" s="35">
        <f t="shared" si="15"/>
        <v>2</v>
      </c>
      <c r="L61" s="35">
        <f t="shared" si="15"/>
        <v>2</v>
      </c>
      <c r="M61" s="35">
        <f t="shared" si="15"/>
        <v>2</v>
      </c>
      <c r="N61" s="35">
        <f t="shared" si="15"/>
        <v>2</v>
      </c>
      <c r="O61" s="35">
        <f t="shared" si="15"/>
        <v>2</v>
      </c>
      <c r="P61" s="35">
        <f t="shared" si="15"/>
        <v>2</v>
      </c>
      <c r="Q61" s="35">
        <f t="shared" si="15"/>
        <v>2</v>
      </c>
      <c r="R61" s="35">
        <f t="shared" si="15"/>
        <v>2</v>
      </c>
      <c r="S61" s="88">
        <v>0</v>
      </c>
      <c r="T61" s="88">
        <f t="shared" si="15"/>
        <v>0</v>
      </c>
      <c r="U61" s="88">
        <f t="shared" si="15"/>
        <v>0</v>
      </c>
      <c r="V61" s="62">
        <v>0</v>
      </c>
      <c r="W61" s="62">
        <v>0</v>
      </c>
      <c r="X61" s="35">
        <f t="shared" ref="X61:BC61" si="16">X60/2</f>
        <v>1</v>
      </c>
      <c r="Y61" s="35">
        <f t="shared" si="16"/>
        <v>1</v>
      </c>
      <c r="Z61" s="35">
        <f t="shared" si="16"/>
        <v>1</v>
      </c>
      <c r="AA61" s="35">
        <f t="shared" si="16"/>
        <v>1</v>
      </c>
      <c r="AB61" s="35">
        <f t="shared" si="16"/>
        <v>1</v>
      </c>
      <c r="AC61" s="35">
        <f t="shared" si="16"/>
        <v>1</v>
      </c>
      <c r="AD61" s="35">
        <f t="shared" si="16"/>
        <v>1</v>
      </c>
      <c r="AE61" s="35">
        <f t="shared" si="16"/>
        <v>1</v>
      </c>
      <c r="AF61" s="35">
        <f t="shared" si="16"/>
        <v>0</v>
      </c>
      <c r="AG61" s="35">
        <f t="shared" si="16"/>
        <v>1</v>
      </c>
      <c r="AH61" s="35">
        <f t="shared" si="16"/>
        <v>1</v>
      </c>
      <c r="AI61" s="35">
        <f t="shared" si="16"/>
        <v>1</v>
      </c>
      <c r="AJ61" s="35">
        <f t="shared" si="16"/>
        <v>1</v>
      </c>
      <c r="AK61" s="35">
        <f t="shared" si="16"/>
        <v>1</v>
      </c>
      <c r="AL61" s="35">
        <f t="shared" si="16"/>
        <v>2</v>
      </c>
      <c r="AM61" s="35">
        <f t="shared" si="16"/>
        <v>2</v>
      </c>
      <c r="AN61" s="35">
        <f t="shared" si="16"/>
        <v>1.5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35">
        <f t="shared" si="16"/>
        <v>0</v>
      </c>
      <c r="AV61" s="35">
        <f t="shared" si="16"/>
        <v>0</v>
      </c>
      <c r="AW61" s="35">
        <f t="shared" si="16"/>
        <v>0</v>
      </c>
      <c r="AX61" s="35">
        <f t="shared" si="16"/>
        <v>0</v>
      </c>
      <c r="AY61" s="35">
        <f t="shared" si="16"/>
        <v>0</v>
      </c>
      <c r="AZ61" s="35">
        <f t="shared" si="16"/>
        <v>0</v>
      </c>
      <c r="BA61" s="35">
        <f t="shared" si="16"/>
        <v>0</v>
      </c>
      <c r="BB61" s="35">
        <f t="shared" si="16"/>
        <v>0</v>
      </c>
      <c r="BC61" s="35">
        <f t="shared" si="16"/>
        <v>0</v>
      </c>
      <c r="BD61" s="35">
        <f>BD60/2</f>
        <v>0</v>
      </c>
      <c r="BE61" s="35">
        <v>0</v>
      </c>
      <c r="BF61" s="67">
        <f t="shared" si="2"/>
        <v>46.5</v>
      </c>
      <c r="BG61" s="75"/>
    </row>
    <row r="62" spans="1:59" s="78" customFormat="1" ht="9.9499999999999993" customHeight="1">
      <c r="A62" s="156"/>
      <c r="B62" s="135"/>
      <c r="C62" s="130" t="s">
        <v>123</v>
      </c>
      <c r="D62" s="47" t="s">
        <v>29</v>
      </c>
      <c r="E62" s="79">
        <f>E64+E66+E68+E70+E72</f>
        <v>12</v>
      </c>
      <c r="F62" s="79">
        <f t="shared" ref="F62:BE62" si="17">F64+F66+F68+F70+F72</f>
        <v>12</v>
      </c>
      <c r="G62" s="79">
        <f t="shared" si="17"/>
        <v>12</v>
      </c>
      <c r="H62" s="79">
        <f t="shared" si="17"/>
        <v>14</v>
      </c>
      <c r="I62" s="79">
        <f t="shared" si="17"/>
        <v>12</v>
      </c>
      <c r="J62" s="79">
        <f t="shared" si="17"/>
        <v>12</v>
      </c>
      <c r="K62" s="79">
        <f t="shared" si="17"/>
        <v>14</v>
      </c>
      <c r="L62" s="79">
        <f t="shared" si="17"/>
        <v>12</v>
      </c>
      <c r="M62" s="79">
        <f t="shared" si="17"/>
        <v>14</v>
      </c>
      <c r="N62" s="79">
        <f t="shared" si="17"/>
        <v>14</v>
      </c>
      <c r="O62" s="79">
        <f t="shared" si="17"/>
        <v>12</v>
      </c>
      <c r="P62" s="79">
        <f t="shared" si="17"/>
        <v>12</v>
      </c>
      <c r="Q62" s="79">
        <f t="shared" si="17"/>
        <v>12</v>
      </c>
      <c r="R62" s="79">
        <f t="shared" si="17"/>
        <v>14</v>
      </c>
      <c r="S62" s="79">
        <f t="shared" si="17"/>
        <v>0</v>
      </c>
      <c r="T62" s="79">
        <f t="shared" si="17"/>
        <v>0</v>
      </c>
      <c r="U62" s="79">
        <f t="shared" si="17"/>
        <v>0</v>
      </c>
      <c r="V62" s="79">
        <f t="shared" si="17"/>
        <v>0</v>
      </c>
      <c r="W62" s="79">
        <f t="shared" si="17"/>
        <v>0</v>
      </c>
      <c r="X62" s="79">
        <f t="shared" si="17"/>
        <v>6</v>
      </c>
      <c r="Y62" s="79">
        <f t="shared" si="17"/>
        <v>10</v>
      </c>
      <c r="Z62" s="79">
        <f t="shared" si="17"/>
        <v>8</v>
      </c>
      <c r="AA62" s="79">
        <f t="shared" si="17"/>
        <v>12</v>
      </c>
      <c r="AB62" s="79">
        <f t="shared" si="17"/>
        <v>6</v>
      </c>
      <c r="AC62" s="79">
        <f t="shared" si="17"/>
        <v>8</v>
      </c>
      <c r="AD62" s="79">
        <f t="shared" si="17"/>
        <v>6</v>
      </c>
      <c r="AE62" s="79">
        <f t="shared" si="17"/>
        <v>8</v>
      </c>
      <c r="AF62" s="79">
        <f t="shared" si="17"/>
        <v>0</v>
      </c>
      <c r="AG62" s="79">
        <f t="shared" si="17"/>
        <v>8</v>
      </c>
      <c r="AH62" s="79">
        <f t="shared" si="17"/>
        <v>8</v>
      </c>
      <c r="AI62" s="79">
        <f t="shared" si="17"/>
        <v>6</v>
      </c>
      <c r="AJ62" s="79">
        <f t="shared" si="17"/>
        <v>8</v>
      </c>
      <c r="AK62" s="79">
        <f t="shared" si="17"/>
        <v>6</v>
      </c>
      <c r="AL62" s="79">
        <f t="shared" si="17"/>
        <v>8</v>
      </c>
      <c r="AM62" s="79">
        <f t="shared" si="17"/>
        <v>4</v>
      </c>
      <c r="AN62" s="79">
        <f t="shared" si="17"/>
        <v>7</v>
      </c>
      <c r="AO62" s="79">
        <f t="shared" si="17"/>
        <v>0</v>
      </c>
      <c r="AP62" s="79">
        <f t="shared" si="17"/>
        <v>0</v>
      </c>
      <c r="AQ62" s="79">
        <f t="shared" si="17"/>
        <v>0</v>
      </c>
      <c r="AR62" s="79">
        <f t="shared" si="17"/>
        <v>0</v>
      </c>
      <c r="AS62" s="79">
        <f t="shared" si="17"/>
        <v>0</v>
      </c>
      <c r="AT62" s="79">
        <f t="shared" si="17"/>
        <v>0</v>
      </c>
      <c r="AU62" s="79">
        <f t="shared" si="17"/>
        <v>0</v>
      </c>
      <c r="AV62" s="79">
        <f t="shared" si="17"/>
        <v>0</v>
      </c>
      <c r="AW62" s="79">
        <f t="shared" si="17"/>
        <v>0</v>
      </c>
      <c r="AX62" s="79">
        <f t="shared" si="17"/>
        <v>0</v>
      </c>
      <c r="AY62" s="79">
        <f t="shared" si="17"/>
        <v>0</v>
      </c>
      <c r="AZ62" s="79">
        <f t="shared" si="17"/>
        <v>0</v>
      </c>
      <c r="BA62" s="79">
        <f t="shared" si="17"/>
        <v>0</v>
      </c>
      <c r="BB62" s="79">
        <f t="shared" si="17"/>
        <v>0</v>
      </c>
      <c r="BC62" s="79">
        <f t="shared" si="17"/>
        <v>0</v>
      </c>
      <c r="BD62" s="79">
        <f t="shared" si="17"/>
        <v>0</v>
      </c>
      <c r="BE62" s="79">
        <f t="shared" si="17"/>
        <v>0</v>
      </c>
      <c r="BF62" s="67">
        <f t="shared" si="2"/>
        <v>297</v>
      </c>
      <c r="BG62" s="75"/>
    </row>
    <row r="63" spans="1:59" s="78" customFormat="1" ht="9.9499999999999993" customHeight="1">
      <c r="A63" s="156"/>
      <c r="B63" s="135"/>
      <c r="C63" s="130"/>
      <c r="D63" s="47" t="s">
        <v>30</v>
      </c>
      <c r="E63" s="79">
        <f>E65+E67+E69+E71+E73</f>
        <v>6</v>
      </c>
      <c r="F63" s="79">
        <f t="shared" ref="F63:BE63" si="18">F65+F67+F69+F71+F73</f>
        <v>6</v>
      </c>
      <c r="G63" s="79">
        <f t="shared" si="18"/>
        <v>6</v>
      </c>
      <c r="H63" s="79">
        <f t="shared" si="18"/>
        <v>7</v>
      </c>
      <c r="I63" s="79">
        <f t="shared" si="18"/>
        <v>6</v>
      </c>
      <c r="J63" s="79">
        <f t="shared" si="18"/>
        <v>6</v>
      </c>
      <c r="K63" s="79">
        <f t="shared" si="18"/>
        <v>7</v>
      </c>
      <c r="L63" s="79">
        <f t="shared" si="18"/>
        <v>6</v>
      </c>
      <c r="M63" s="79">
        <f t="shared" si="18"/>
        <v>7</v>
      </c>
      <c r="N63" s="79">
        <f t="shared" si="18"/>
        <v>7</v>
      </c>
      <c r="O63" s="79">
        <f t="shared" si="18"/>
        <v>6</v>
      </c>
      <c r="P63" s="79">
        <f t="shared" si="18"/>
        <v>6</v>
      </c>
      <c r="Q63" s="79">
        <f t="shared" si="18"/>
        <v>6</v>
      </c>
      <c r="R63" s="79">
        <f t="shared" si="18"/>
        <v>7</v>
      </c>
      <c r="S63" s="79">
        <f t="shared" si="18"/>
        <v>0</v>
      </c>
      <c r="T63" s="79">
        <f t="shared" si="18"/>
        <v>0</v>
      </c>
      <c r="U63" s="79">
        <f t="shared" si="18"/>
        <v>0</v>
      </c>
      <c r="V63" s="79">
        <f t="shared" si="18"/>
        <v>0</v>
      </c>
      <c r="W63" s="79">
        <f t="shared" si="18"/>
        <v>0</v>
      </c>
      <c r="X63" s="79">
        <f t="shared" si="18"/>
        <v>3</v>
      </c>
      <c r="Y63" s="79">
        <f t="shared" si="18"/>
        <v>5</v>
      </c>
      <c r="Z63" s="79">
        <f t="shared" si="18"/>
        <v>4</v>
      </c>
      <c r="AA63" s="79">
        <f t="shared" si="18"/>
        <v>6</v>
      </c>
      <c r="AB63" s="79">
        <f t="shared" si="18"/>
        <v>3</v>
      </c>
      <c r="AC63" s="79">
        <f t="shared" si="18"/>
        <v>4</v>
      </c>
      <c r="AD63" s="79">
        <f t="shared" si="18"/>
        <v>3</v>
      </c>
      <c r="AE63" s="79">
        <f t="shared" si="18"/>
        <v>4</v>
      </c>
      <c r="AF63" s="79">
        <f t="shared" si="18"/>
        <v>0</v>
      </c>
      <c r="AG63" s="79">
        <f t="shared" si="18"/>
        <v>4</v>
      </c>
      <c r="AH63" s="79">
        <f t="shared" si="18"/>
        <v>4</v>
      </c>
      <c r="AI63" s="79">
        <f t="shared" si="18"/>
        <v>3</v>
      </c>
      <c r="AJ63" s="79">
        <f t="shared" si="18"/>
        <v>4</v>
      </c>
      <c r="AK63" s="79">
        <f t="shared" si="18"/>
        <v>3</v>
      </c>
      <c r="AL63" s="79">
        <f t="shared" si="18"/>
        <v>4</v>
      </c>
      <c r="AM63" s="79">
        <f t="shared" si="18"/>
        <v>2</v>
      </c>
      <c r="AN63" s="79">
        <f t="shared" si="18"/>
        <v>3.5</v>
      </c>
      <c r="AO63" s="79">
        <f t="shared" si="18"/>
        <v>0</v>
      </c>
      <c r="AP63" s="79">
        <f t="shared" si="18"/>
        <v>0</v>
      </c>
      <c r="AQ63" s="79">
        <f t="shared" si="18"/>
        <v>0</v>
      </c>
      <c r="AR63" s="79">
        <f t="shared" si="18"/>
        <v>0</v>
      </c>
      <c r="AS63" s="79">
        <f t="shared" si="18"/>
        <v>0</v>
      </c>
      <c r="AT63" s="79">
        <f t="shared" si="18"/>
        <v>0</v>
      </c>
      <c r="AU63" s="79">
        <f t="shared" si="18"/>
        <v>0</v>
      </c>
      <c r="AV63" s="79">
        <f t="shared" si="18"/>
        <v>0</v>
      </c>
      <c r="AW63" s="79">
        <f t="shared" si="18"/>
        <v>0</v>
      </c>
      <c r="AX63" s="79">
        <f t="shared" si="18"/>
        <v>0</v>
      </c>
      <c r="AY63" s="79">
        <f t="shared" si="18"/>
        <v>0</v>
      </c>
      <c r="AZ63" s="79">
        <f t="shared" si="18"/>
        <v>0</v>
      </c>
      <c r="BA63" s="79">
        <f t="shared" si="18"/>
        <v>0</v>
      </c>
      <c r="BB63" s="79">
        <f t="shared" si="18"/>
        <v>0</v>
      </c>
      <c r="BC63" s="79">
        <f t="shared" si="18"/>
        <v>0</v>
      </c>
      <c r="BD63" s="79">
        <f t="shared" si="18"/>
        <v>0</v>
      </c>
      <c r="BE63" s="79">
        <f t="shared" si="18"/>
        <v>0</v>
      </c>
      <c r="BF63" s="67">
        <f t="shared" si="2"/>
        <v>148.5</v>
      </c>
      <c r="BG63" s="75"/>
    </row>
    <row r="64" spans="1:59" s="76" customFormat="1" ht="9.9499999999999993" customHeight="1">
      <c r="A64" s="156"/>
      <c r="B64" s="129" t="s">
        <v>124</v>
      </c>
      <c r="C64" s="129" t="s">
        <v>125</v>
      </c>
      <c r="D64" s="92" t="s">
        <v>29</v>
      </c>
      <c r="E64" s="35">
        <v>2</v>
      </c>
      <c r="F64" s="35">
        <v>2</v>
      </c>
      <c r="G64" s="35">
        <v>2</v>
      </c>
      <c r="H64" s="35">
        <v>2</v>
      </c>
      <c r="I64" s="35">
        <v>2</v>
      </c>
      <c r="J64" s="35">
        <v>2</v>
      </c>
      <c r="K64" s="35">
        <v>2</v>
      </c>
      <c r="L64" s="35">
        <v>2</v>
      </c>
      <c r="M64" s="35">
        <v>2</v>
      </c>
      <c r="N64" s="35">
        <v>2</v>
      </c>
      <c r="O64" s="35">
        <v>2</v>
      </c>
      <c r="P64" s="35">
        <v>2</v>
      </c>
      <c r="Q64" s="35">
        <v>2</v>
      </c>
      <c r="R64" s="35">
        <v>4</v>
      </c>
      <c r="S64" s="88">
        <v>0</v>
      </c>
      <c r="T64" s="88">
        <v>0</v>
      </c>
      <c r="U64" s="88">
        <v>0</v>
      </c>
      <c r="V64" s="62">
        <v>0</v>
      </c>
      <c r="W64" s="62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67">
        <f t="shared" si="2"/>
        <v>30</v>
      </c>
      <c r="BG64" s="75"/>
    </row>
    <row r="65" spans="1:59" s="76" customFormat="1" ht="9.9499999999999993" customHeight="1">
      <c r="A65" s="156"/>
      <c r="B65" s="129"/>
      <c r="C65" s="129"/>
      <c r="D65" s="92" t="s">
        <v>30</v>
      </c>
      <c r="E65" s="35">
        <f>E64/2</f>
        <v>1</v>
      </c>
      <c r="F65" s="35">
        <f t="shared" ref="F65:U65" si="19">F64/2</f>
        <v>1</v>
      </c>
      <c r="G65" s="35">
        <f t="shared" si="19"/>
        <v>1</v>
      </c>
      <c r="H65" s="35">
        <f t="shared" si="19"/>
        <v>1</v>
      </c>
      <c r="I65" s="35">
        <f t="shared" si="19"/>
        <v>1</v>
      </c>
      <c r="J65" s="35">
        <f t="shared" si="19"/>
        <v>1</v>
      </c>
      <c r="K65" s="35">
        <f t="shared" si="19"/>
        <v>1</v>
      </c>
      <c r="L65" s="35">
        <f t="shared" si="19"/>
        <v>1</v>
      </c>
      <c r="M65" s="35">
        <f t="shared" si="19"/>
        <v>1</v>
      </c>
      <c r="N65" s="35">
        <f t="shared" si="19"/>
        <v>1</v>
      </c>
      <c r="O65" s="35">
        <f t="shared" si="19"/>
        <v>1</v>
      </c>
      <c r="P65" s="35">
        <f t="shared" si="19"/>
        <v>1</v>
      </c>
      <c r="Q65" s="35">
        <f t="shared" si="19"/>
        <v>1</v>
      </c>
      <c r="R65" s="35">
        <f t="shared" si="19"/>
        <v>2</v>
      </c>
      <c r="S65" s="88">
        <f t="shared" si="19"/>
        <v>0</v>
      </c>
      <c r="T65" s="88">
        <f t="shared" si="19"/>
        <v>0</v>
      </c>
      <c r="U65" s="88">
        <f t="shared" si="19"/>
        <v>0</v>
      </c>
      <c r="V65" s="62">
        <v>0</v>
      </c>
      <c r="W65" s="62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35">
        <f t="shared" ref="AU65:BC65" si="20">AU64/2</f>
        <v>0</v>
      </c>
      <c r="AV65" s="35">
        <f t="shared" si="20"/>
        <v>0</v>
      </c>
      <c r="AW65" s="35">
        <f t="shared" si="20"/>
        <v>0</v>
      </c>
      <c r="AX65" s="35">
        <f t="shared" si="20"/>
        <v>0</v>
      </c>
      <c r="AY65" s="35">
        <f t="shared" si="20"/>
        <v>0</v>
      </c>
      <c r="AZ65" s="35">
        <f t="shared" si="20"/>
        <v>0</v>
      </c>
      <c r="BA65" s="35">
        <f t="shared" si="20"/>
        <v>0</v>
      </c>
      <c r="BB65" s="35">
        <f t="shared" si="20"/>
        <v>0</v>
      </c>
      <c r="BC65" s="35">
        <f t="shared" si="20"/>
        <v>0</v>
      </c>
      <c r="BD65" s="35">
        <f>BD64/2</f>
        <v>0</v>
      </c>
      <c r="BE65" s="35">
        <v>0</v>
      </c>
      <c r="BF65" s="67">
        <f t="shared" si="2"/>
        <v>15</v>
      </c>
      <c r="BG65" s="75"/>
    </row>
    <row r="66" spans="1:59" s="78" customFormat="1" ht="9.9499999999999993" customHeight="1">
      <c r="A66" s="156"/>
      <c r="B66" s="129" t="s">
        <v>137</v>
      </c>
      <c r="C66" s="129" t="s">
        <v>51</v>
      </c>
      <c r="D66" s="92" t="s">
        <v>29</v>
      </c>
      <c r="E66" s="35">
        <v>4</v>
      </c>
      <c r="F66" s="35">
        <v>4</v>
      </c>
      <c r="G66" s="35">
        <v>4</v>
      </c>
      <c r="H66" s="35">
        <v>4</v>
      </c>
      <c r="I66" s="35">
        <v>4</v>
      </c>
      <c r="J66" s="35">
        <v>4</v>
      </c>
      <c r="K66" s="35">
        <v>4</v>
      </c>
      <c r="L66" s="35">
        <v>4</v>
      </c>
      <c r="M66" s="35">
        <v>4</v>
      </c>
      <c r="N66" s="35">
        <v>4</v>
      </c>
      <c r="O66" s="35">
        <v>4</v>
      </c>
      <c r="P66" s="35">
        <v>4</v>
      </c>
      <c r="Q66" s="35">
        <v>4</v>
      </c>
      <c r="R66" s="35">
        <v>4</v>
      </c>
      <c r="S66" s="88">
        <v>0</v>
      </c>
      <c r="T66" s="88">
        <v>0</v>
      </c>
      <c r="U66" s="88">
        <v>0</v>
      </c>
      <c r="V66" s="62">
        <v>0</v>
      </c>
      <c r="W66" s="62">
        <v>0</v>
      </c>
      <c r="X66" s="35">
        <v>2</v>
      </c>
      <c r="Y66" s="35">
        <v>2</v>
      </c>
      <c r="Z66" s="35">
        <v>2</v>
      </c>
      <c r="AA66" s="35">
        <v>4</v>
      </c>
      <c r="AB66" s="35">
        <v>2</v>
      </c>
      <c r="AC66" s="35">
        <v>4</v>
      </c>
      <c r="AD66" s="35">
        <v>2</v>
      </c>
      <c r="AE66" s="35">
        <v>4</v>
      </c>
      <c r="AF66" s="35"/>
      <c r="AG66" s="35">
        <v>2</v>
      </c>
      <c r="AH66" s="35">
        <v>4</v>
      </c>
      <c r="AI66" s="35">
        <v>2</v>
      </c>
      <c r="AJ66" s="35">
        <v>4</v>
      </c>
      <c r="AK66" s="35">
        <v>2</v>
      </c>
      <c r="AL66" s="35">
        <v>4</v>
      </c>
      <c r="AM66" s="35">
        <v>2</v>
      </c>
      <c r="AN66" s="35">
        <v>4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67">
        <f t="shared" si="2"/>
        <v>102</v>
      </c>
      <c r="BG66" s="75"/>
    </row>
    <row r="67" spans="1:59" s="78" customFormat="1" ht="9.9499999999999993" customHeight="1">
      <c r="A67" s="156"/>
      <c r="B67" s="129"/>
      <c r="C67" s="129"/>
      <c r="D67" s="92" t="s">
        <v>30</v>
      </c>
      <c r="E67" s="35">
        <f>E66/2</f>
        <v>2</v>
      </c>
      <c r="F67" s="35">
        <f t="shared" ref="F67:U67" si="21">F66/2</f>
        <v>2</v>
      </c>
      <c r="G67" s="35">
        <f t="shared" si="21"/>
        <v>2</v>
      </c>
      <c r="H67" s="35">
        <f t="shared" si="21"/>
        <v>2</v>
      </c>
      <c r="I67" s="35">
        <f t="shared" si="21"/>
        <v>2</v>
      </c>
      <c r="J67" s="35">
        <f t="shared" si="21"/>
        <v>2</v>
      </c>
      <c r="K67" s="35">
        <f t="shared" si="21"/>
        <v>2</v>
      </c>
      <c r="L67" s="35">
        <f t="shared" si="21"/>
        <v>2</v>
      </c>
      <c r="M67" s="35">
        <f t="shared" si="21"/>
        <v>2</v>
      </c>
      <c r="N67" s="35">
        <f t="shared" si="21"/>
        <v>2</v>
      </c>
      <c r="O67" s="35">
        <f t="shared" si="21"/>
        <v>2</v>
      </c>
      <c r="P67" s="35">
        <f t="shared" si="21"/>
        <v>2</v>
      </c>
      <c r="Q67" s="35">
        <f t="shared" si="21"/>
        <v>2</v>
      </c>
      <c r="R67" s="35">
        <f t="shared" si="21"/>
        <v>2</v>
      </c>
      <c r="S67" s="88">
        <f t="shared" si="21"/>
        <v>0</v>
      </c>
      <c r="T67" s="88">
        <f t="shared" si="21"/>
        <v>0</v>
      </c>
      <c r="U67" s="88">
        <f t="shared" si="21"/>
        <v>0</v>
      </c>
      <c r="V67" s="62">
        <v>0</v>
      </c>
      <c r="W67" s="62">
        <v>0</v>
      </c>
      <c r="X67" s="35">
        <f t="shared" ref="X67:BC67" si="22">X66/2</f>
        <v>1</v>
      </c>
      <c r="Y67" s="35">
        <f t="shared" si="22"/>
        <v>1</v>
      </c>
      <c r="Z67" s="35">
        <f t="shared" si="22"/>
        <v>1</v>
      </c>
      <c r="AA67" s="35">
        <f t="shared" si="22"/>
        <v>2</v>
      </c>
      <c r="AB67" s="35">
        <f t="shared" si="22"/>
        <v>1</v>
      </c>
      <c r="AC67" s="35">
        <f t="shared" si="22"/>
        <v>2</v>
      </c>
      <c r="AD67" s="35">
        <f t="shared" si="22"/>
        <v>1</v>
      </c>
      <c r="AE67" s="35">
        <f t="shared" si="22"/>
        <v>2</v>
      </c>
      <c r="AF67" s="35">
        <f t="shared" si="22"/>
        <v>0</v>
      </c>
      <c r="AG67" s="35">
        <f t="shared" si="22"/>
        <v>1</v>
      </c>
      <c r="AH67" s="35">
        <f t="shared" si="22"/>
        <v>2</v>
      </c>
      <c r="AI67" s="35">
        <f t="shared" si="22"/>
        <v>1</v>
      </c>
      <c r="AJ67" s="35">
        <f t="shared" si="22"/>
        <v>2</v>
      </c>
      <c r="AK67" s="35">
        <f t="shared" si="22"/>
        <v>1</v>
      </c>
      <c r="AL67" s="35">
        <f t="shared" si="22"/>
        <v>2</v>
      </c>
      <c r="AM67" s="35">
        <f t="shared" si="22"/>
        <v>1</v>
      </c>
      <c r="AN67" s="35">
        <f t="shared" si="22"/>
        <v>2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35">
        <f t="shared" si="22"/>
        <v>0</v>
      </c>
      <c r="AV67" s="35">
        <f t="shared" si="22"/>
        <v>0</v>
      </c>
      <c r="AW67" s="35">
        <f t="shared" si="22"/>
        <v>0</v>
      </c>
      <c r="AX67" s="35">
        <f t="shared" si="22"/>
        <v>0</v>
      </c>
      <c r="AY67" s="35">
        <f t="shared" si="22"/>
        <v>0</v>
      </c>
      <c r="AZ67" s="35">
        <f t="shared" si="22"/>
        <v>0</v>
      </c>
      <c r="BA67" s="35">
        <f t="shared" si="22"/>
        <v>0</v>
      </c>
      <c r="BB67" s="35">
        <f t="shared" si="22"/>
        <v>0</v>
      </c>
      <c r="BC67" s="35">
        <f t="shared" si="22"/>
        <v>0</v>
      </c>
      <c r="BD67" s="35">
        <f>BD66/2</f>
        <v>0</v>
      </c>
      <c r="BE67" s="35">
        <v>0</v>
      </c>
      <c r="BF67" s="67">
        <f t="shared" si="2"/>
        <v>51</v>
      </c>
      <c r="BG67" s="75"/>
    </row>
    <row r="68" spans="1:59" s="78" customFormat="1" ht="9.9499999999999993" customHeight="1">
      <c r="A68" s="156"/>
      <c r="B68" s="129" t="s">
        <v>138</v>
      </c>
      <c r="C68" s="129" t="s">
        <v>42</v>
      </c>
      <c r="D68" s="92" t="s">
        <v>29</v>
      </c>
      <c r="E68" s="35">
        <v>2</v>
      </c>
      <c r="F68" s="35">
        <v>2</v>
      </c>
      <c r="G68" s="35">
        <v>2</v>
      </c>
      <c r="H68" s="35">
        <v>4</v>
      </c>
      <c r="I68" s="35">
        <v>2</v>
      </c>
      <c r="J68" s="35">
        <v>2</v>
      </c>
      <c r="K68" s="35">
        <v>4</v>
      </c>
      <c r="L68" s="35">
        <v>2</v>
      </c>
      <c r="M68" s="35">
        <v>4</v>
      </c>
      <c r="N68" s="35">
        <v>4</v>
      </c>
      <c r="O68" s="35">
        <v>2</v>
      </c>
      <c r="P68" s="35">
        <v>2</v>
      </c>
      <c r="Q68" s="35">
        <v>2</v>
      </c>
      <c r="R68" s="35">
        <v>2</v>
      </c>
      <c r="S68" s="88">
        <v>0</v>
      </c>
      <c r="T68" s="88">
        <v>0</v>
      </c>
      <c r="U68" s="88">
        <v>0</v>
      </c>
      <c r="V68" s="62">
        <v>0</v>
      </c>
      <c r="W68" s="62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/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67">
        <f t="shared" si="2"/>
        <v>36</v>
      </c>
      <c r="BG68" s="75"/>
    </row>
    <row r="69" spans="1:59" s="78" customFormat="1" ht="9.9499999999999993" customHeight="1">
      <c r="A69" s="156"/>
      <c r="B69" s="129"/>
      <c r="C69" s="129"/>
      <c r="D69" s="92" t="s">
        <v>30</v>
      </c>
      <c r="E69" s="35">
        <f>E68/2</f>
        <v>1</v>
      </c>
      <c r="F69" s="35">
        <f t="shared" ref="F69:U69" si="23">F68/2</f>
        <v>1</v>
      </c>
      <c r="G69" s="35">
        <f t="shared" si="23"/>
        <v>1</v>
      </c>
      <c r="H69" s="35">
        <f t="shared" si="23"/>
        <v>2</v>
      </c>
      <c r="I69" s="35">
        <f t="shared" si="23"/>
        <v>1</v>
      </c>
      <c r="J69" s="35">
        <f t="shared" si="23"/>
        <v>1</v>
      </c>
      <c r="K69" s="35">
        <f t="shared" si="23"/>
        <v>2</v>
      </c>
      <c r="L69" s="35">
        <f t="shared" si="23"/>
        <v>1</v>
      </c>
      <c r="M69" s="35">
        <f t="shared" si="23"/>
        <v>2</v>
      </c>
      <c r="N69" s="35">
        <f t="shared" si="23"/>
        <v>2</v>
      </c>
      <c r="O69" s="35">
        <f t="shared" si="23"/>
        <v>1</v>
      </c>
      <c r="P69" s="35">
        <f t="shared" si="23"/>
        <v>1</v>
      </c>
      <c r="Q69" s="35">
        <f t="shared" si="23"/>
        <v>1</v>
      </c>
      <c r="R69" s="35">
        <f t="shared" si="23"/>
        <v>1</v>
      </c>
      <c r="S69" s="88">
        <f t="shared" si="23"/>
        <v>0</v>
      </c>
      <c r="T69" s="88">
        <f t="shared" si="23"/>
        <v>0</v>
      </c>
      <c r="U69" s="88">
        <f t="shared" si="23"/>
        <v>0</v>
      </c>
      <c r="V69" s="62">
        <v>0</v>
      </c>
      <c r="W69" s="62">
        <v>0</v>
      </c>
      <c r="X69" s="35">
        <f t="shared" ref="X69:BC69" si="24">X68/2</f>
        <v>0</v>
      </c>
      <c r="Y69" s="35">
        <f t="shared" si="24"/>
        <v>0</v>
      </c>
      <c r="Z69" s="35">
        <f t="shared" si="24"/>
        <v>0</v>
      </c>
      <c r="AA69" s="35">
        <f t="shared" si="24"/>
        <v>0</v>
      </c>
      <c r="AB69" s="35">
        <f t="shared" si="24"/>
        <v>0</v>
      </c>
      <c r="AC69" s="35">
        <f t="shared" si="24"/>
        <v>0</v>
      </c>
      <c r="AD69" s="35">
        <f t="shared" si="24"/>
        <v>0</v>
      </c>
      <c r="AE69" s="35">
        <f t="shared" si="24"/>
        <v>0</v>
      </c>
      <c r="AF69" s="35">
        <f t="shared" si="24"/>
        <v>0</v>
      </c>
      <c r="AG69" s="35">
        <f t="shared" si="24"/>
        <v>0</v>
      </c>
      <c r="AH69" s="35">
        <f t="shared" si="24"/>
        <v>0</v>
      </c>
      <c r="AI69" s="35">
        <f t="shared" si="24"/>
        <v>0</v>
      </c>
      <c r="AJ69" s="35">
        <f t="shared" si="24"/>
        <v>0</v>
      </c>
      <c r="AK69" s="35">
        <f t="shared" si="24"/>
        <v>0</v>
      </c>
      <c r="AL69" s="35">
        <f t="shared" si="24"/>
        <v>0</v>
      </c>
      <c r="AM69" s="35">
        <f t="shared" si="24"/>
        <v>0</v>
      </c>
      <c r="AN69" s="35">
        <f t="shared" si="24"/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35">
        <f t="shared" si="24"/>
        <v>0</v>
      </c>
      <c r="AV69" s="35">
        <f t="shared" si="24"/>
        <v>0</v>
      </c>
      <c r="AW69" s="35">
        <f t="shared" si="24"/>
        <v>0</v>
      </c>
      <c r="AX69" s="35">
        <f t="shared" si="24"/>
        <v>0</v>
      </c>
      <c r="AY69" s="35">
        <f t="shared" si="24"/>
        <v>0</v>
      </c>
      <c r="AZ69" s="35">
        <f t="shared" si="24"/>
        <v>0</v>
      </c>
      <c r="BA69" s="35">
        <f t="shared" si="24"/>
        <v>0</v>
      </c>
      <c r="BB69" s="35">
        <f t="shared" si="24"/>
        <v>0</v>
      </c>
      <c r="BC69" s="35">
        <f t="shared" si="24"/>
        <v>0</v>
      </c>
      <c r="BD69" s="35">
        <f>BD68/2</f>
        <v>0</v>
      </c>
      <c r="BE69" s="35">
        <v>0</v>
      </c>
      <c r="BF69" s="67">
        <f t="shared" si="2"/>
        <v>18</v>
      </c>
      <c r="BG69" s="75"/>
    </row>
    <row r="70" spans="1:59" s="78" customFormat="1" ht="9.9499999999999993" customHeight="1">
      <c r="A70" s="156"/>
      <c r="B70" s="129" t="s">
        <v>139</v>
      </c>
      <c r="C70" s="129" t="s">
        <v>40</v>
      </c>
      <c r="D70" s="92" t="s">
        <v>29</v>
      </c>
      <c r="E70" s="35">
        <v>4</v>
      </c>
      <c r="F70" s="35">
        <v>4</v>
      </c>
      <c r="G70" s="35">
        <v>4</v>
      </c>
      <c r="H70" s="35">
        <v>4</v>
      </c>
      <c r="I70" s="35">
        <v>4</v>
      </c>
      <c r="J70" s="35">
        <v>4</v>
      </c>
      <c r="K70" s="35">
        <v>4</v>
      </c>
      <c r="L70" s="35">
        <v>4</v>
      </c>
      <c r="M70" s="35">
        <v>4</v>
      </c>
      <c r="N70" s="35">
        <v>4</v>
      </c>
      <c r="O70" s="35">
        <v>4</v>
      </c>
      <c r="P70" s="35">
        <v>4</v>
      </c>
      <c r="Q70" s="35">
        <v>4</v>
      </c>
      <c r="R70" s="35">
        <v>4</v>
      </c>
      <c r="S70" s="88">
        <v>0</v>
      </c>
      <c r="T70" s="88">
        <v>0</v>
      </c>
      <c r="U70" s="88">
        <v>0</v>
      </c>
      <c r="V70" s="62">
        <v>0</v>
      </c>
      <c r="W70" s="62">
        <v>0</v>
      </c>
      <c r="X70" s="35">
        <v>2</v>
      </c>
      <c r="Y70" s="35">
        <v>4</v>
      </c>
      <c r="Z70" s="35">
        <v>2</v>
      </c>
      <c r="AA70" s="35">
        <v>4</v>
      </c>
      <c r="AB70" s="35">
        <v>2</v>
      </c>
      <c r="AC70" s="35">
        <v>2</v>
      </c>
      <c r="AD70" s="35">
        <v>2</v>
      </c>
      <c r="AE70" s="35">
        <v>2</v>
      </c>
      <c r="AF70" s="35"/>
      <c r="AG70" s="35">
        <v>2</v>
      </c>
      <c r="AH70" s="35">
        <v>2</v>
      </c>
      <c r="AI70" s="35">
        <v>2</v>
      </c>
      <c r="AJ70" s="35">
        <v>2</v>
      </c>
      <c r="AK70" s="35">
        <v>2</v>
      </c>
      <c r="AL70" s="35">
        <v>2</v>
      </c>
      <c r="AM70" s="35">
        <v>2</v>
      </c>
      <c r="AN70" s="35">
        <v>3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67">
        <f t="shared" si="2"/>
        <v>93</v>
      </c>
      <c r="BG70" s="75"/>
    </row>
    <row r="71" spans="1:59" s="78" customFormat="1" ht="9.9499999999999993" customHeight="1">
      <c r="A71" s="156"/>
      <c r="B71" s="129"/>
      <c r="C71" s="129"/>
      <c r="D71" s="92" t="s">
        <v>30</v>
      </c>
      <c r="E71" s="35">
        <f>E70/2</f>
        <v>2</v>
      </c>
      <c r="F71" s="35">
        <f t="shared" ref="F71:U71" si="25">F70/2</f>
        <v>2</v>
      </c>
      <c r="G71" s="35">
        <f t="shared" si="25"/>
        <v>2</v>
      </c>
      <c r="H71" s="35">
        <f t="shared" si="25"/>
        <v>2</v>
      </c>
      <c r="I71" s="35">
        <f t="shared" si="25"/>
        <v>2</v>
      </c>
      <c r="J71" s="35">
        <f t="shared" si="25"/>
        <v>2</v>
      </c>
      <c r="K71" s="35">
        <f t="shared" si="25"/>
        <v>2</v>
      </c>
      <c r="L71" s="35">
        <f t="shared" si="25"/>
        <v>2</v>
      </c>
      <c r="M71" s="35">
        <f t="shared" si="25"/>
        <v>2</v>
      </c>
      <c r="N71" s="35">
        <f t="shared" si="25"/>
        <v>2</v>
      </c>
      <c r="O71" s="35">
        <f t="shared" si="25"/>
        <v>2</v>
      </c>
      <c r="P71" s="35">
        <f t="shared" si="25"/>
        <v>2</v>
      </c>
      <c r="Q71" s="35">
        <f t="shared" si="25"/>
        <v>2</v>
      </c>
      <c r="R71" s="35">
        <f t="shared" si="25"/>
        <v>2</v>
      </c>
      <c r="S71" s="88">
        <f t="shared" si="25"/>
        <v>0</v>
      </c>
      <c r="T71" s="88">
        <f t="shared" si="25"/>
        <v>0</v>
      </c>
      <c r="U71" s="88">
        <f t="shared" si="25"/>
        <v>0</v>
      </c>
      <c r="V71" s="62">
        <v>0</v>
      </c>
      <c r="W71" s="62">
        <v>0</v>
      </c>
      <c r="X71" s="35">
        <f t="shared" ref="X71:BC71" si="26">X70/2</f>
        <v>1</v>
      </c>
      <c r="Y71" s="35">
        <f t="shared" si="26"/>
        <v>2</v>
      </c>
      <c r="Z71" s="35">
        <f t="shared" si="26"/>
        <v>1</v>
      </c>
      <c r="AA71" s="35">
        <f t="shared" si="26"/>
        <v>2</v>
      </c>
      <c r="AB71" s="35">
        <f t="shared" si="26"/>
        <v>1</v>
      </c>
      <c r="AC71" s="35">
        <f t="shared" si="26"/>
        <v>1</v>
      </c>
      <c r="AD71" s="35">
        <f t="shared" si="26"/>
        <v>1</v>
      </c>
      <c r="AE71" s="35">
        <f t="shared" si="26"/>
        <v>1</v>
      </c>
      <c r="AF71" s="35">
        <f t="shared" si="26"/>
        <v>0</v>
      </c>
      <c r="AG71" s="35">
        <f t="shared" si="26"/>
        <v>1</v>
      </c>
      <c r="AH71" s="35">
        <f t="shared" si="26"/>
        <v>1</v>
      </c>
      <c r="AI71" s="35">
        <f t="shared" si="26"/>
        <v>1</v>
      </c>
      <c r="AJ71" s="35">
        <f t="shared" si="26"/>
        <v>1</v>
      </c>
      <c r="AK71" s="35">
        <f t="shared" si="26"/>
        <v>1</v>
      </c>
      <c r="AL71" s="35">
        <f t="shared" si="26"/>
        <v>1</v>
      </c>
      <c r="AM71" s="35">
        <f t="shared" si="26"/>
        <v>1</v>
      </c>
      <c r="AN71" s="35">
        <f t="shared" si="26"/>
        <v>1.5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35">
        <f t="shared" si="26"/>
        <v>0</v>
      </c>
      <c r="AV71" s="35">
        <f t="shared" si="26"/>
        <v>0</v>
      </c>
      <c r="AW71" s="35">
        <f t="shared" si="26"/>
        <v>0</v>
      </c>
      <c r="AX71" s="35">
        <f t="shared" si="26"/>
        <v>0</v>
      </c>
      <c r="AY71" s="35">
        <f t="shared" si="26"/>
        <v>0</v>
      </c>
      <c r="AZ71" s="35">
        <f t="shared" si="26"/>
        <v>0</v>
      </c>
      <c r="BA71" s="35">
        <f t="shared" si="26"/>
        <v>0</v>
      </c>
      <c r="BB71" s="35">
        <f t="shared" si="26"/>
        <v>0</v>
      </c>
      <c r="BC71" s="35">
        <f t="shared" si="26"/>
        <v>0</v>
      </c>
      <c r="BD71" s="35">
        <f>BD70/2</f>
        <v>0</v>
      </c>
      <c r="BE71" s="35">
        <v>0</v>
      </c>
      <c r="BF71" s="67">
        <f t="shared" si="2"/>
        <v>46.5</v>
      </c>
      <c r="BG71" s="75"/>
    </row>
    <row r="72" spans="1:59" s="78" customFormat="1" ht="9.9499999999999993" customHeight="1">
      <c r="A72" s="156"/>
      <c r="B72" s="129" t="s">
        <v>140</v>
      </c>
      <c r="C72" s="129" t="s">
        <v>44</v>
      </c>
      <c r="D72" s="92" t="s">
        <v>29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88">
        <v>0</v>
      </c>
      <c r="T72" s="88">
        <v>0</v>
      </c>
      <c r="U72" s="88">
        <v>0</v>
      </c>
      <c r="V72" s="62">
        <v>0</v>
      </c>
      <c r="W72" s="62">
        <v>0</v>
      </c>
      <c r="X72" s="35">
        <v>2</v>
      </c>
      <c r="Y72" s="35">
        <v>4</v>
      </c>
      <c r="Z72" s="35">
        <v>4</v>
      </c>
      <c r="AA72" s="35">
        <v>4</v>
      </c>
      <c r="AB72" s="35">
        <v>2</v>
      </c>
      <c r="AC72" s="35">
        <v>2</v>
      </c>
      <c r="AD72" s="35">
        <v>2</v>
      </c>
      <c r="AE72" s="35">
        <v>2</v>
      </c>
      <c r="AF72" s="35"/>
      <c r="AG72" s="35">
        <v>4</v>
      </c>
      <c r="AH72" s="35">
        <v>2</v>
      </c>
      <c r="AI72" s="35">
        <v>2</v>
      </c>
      <c r="AJ72" s="35">
        <v>2</v>
      </c>
      <c r="AK72" s="35">
        <v>2</v>
      </c>
      <c r="AL72" s="35">
        <v>2</v>
      </c>
      <c r="AM72" s="35">
        <v>0</v>
      </c>
      <c r="AN72" s="35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67">
        <f t="shared" si="2"/>
        <v>36</v>
      </c>
      <c r="BG72" s="75"/>
    </row>
    <row r="73" spans="1:59" s="78" customFormat="1" ht="9.9499999999999993" customHeight="1">
      <c r="A73" s="156"/>
      <c r="B73" s="129"/>
      <c r="C73" s="129"/>
      <c r="D73" s="92" t="s">
        <v>30</v>
      </c>
      <c r="E73" s="35">
        <f>E72/2</f>
        <v>0</v>
      </c>
      <c r="F73" s="35">
        <f t="shared" ref="F73:U73" si="27">F72/2</f>
        <v>0</v>
      </c>
      <c r="G73" s="35">
        <f t="shared" si="27"/>
        <v>0</v>
      </c>
      <c r="H73" s="35">
        <f t="shared" si="27"/>
        <v>0</v>
      </c>
      <c r="I73" s="35">
        <f t="shared" si="27"/>
        <v>0</v>
      </c>
      <c r="J73" s="35">
        <f t="shared" si="27"/>
        <v>0</v>
      </c>
      <c r="K73" s="35">
        <f t="shared" si="27"/>
        <v>0</v>
      </c>
      <c r="L73" s="35">
        <f t="shared" si="27"/>
        <v>0</v>
      </c>
      <c r="M73" s="35">
        <f t="shared" si="27"/>
        <v>0</v>
      </c>
      <c r="N73" s="35">
        <f t="shared" si="27"/>
        <v>0</v>
      </c>
      <c r="O73" s="35">
        <f t="shared" si="27"/>
        <v>0</v>
      </c>
      <c r="P73" s="35">
        <f t="shared" si="27"/>
        <v>0</v>
      </c>
      <c r="Q73" s="35">
        <f t="shared" si="27"/>
        <v>0</v>
      </c>
      <c r="R73" s="35">
        <f t="shared" si="27"/>
        <v>0</v>
      </c>
      <c r="S73" s="88">
        <f t="shared" si="27"/>
        <v>0</v>
      </c>
      <c r="T73" s="88">
        <f t="shared" si="27"/>
        <v>0</v>
      </c>
      <c r="U73" s="88">
        <f t="shared" si="27"/>
        <v>0</v>
      </c>
      <c r="V73" s="62">
        <v>0</v>
      </c>
      <c r="W73" s="62">
        <v>0</v>
      </c>
      <c r="X73" s="35">
        <f t="shared" ref="X73:BC73" si="28">X72/2</f>
        <v>1</v>
      </c>
      <c r="Y73" s="35">
        <f t="shared" si="28"/>
        <v>2</v>
      </c>
      <c r="Z73" s="35">
        <f t="shared" si="28"/>
        <v>2</v>
      </c>
      <c r="AA73" s="35">
        <f t="shared" si="28"/>
        <v>2</v>
      </c>
      <c r="AB73" s="35">
        <f t="shared" si="28"/>
        <v>1</v>
      </c>
      <c r="AC73" s="35">
        <f t="shared" si="28"/>
        <v>1</v>
      </c>
      <c r="AD73" s="35">
        <f t="shared" si="28"/>
        <v>1</v>
      </c>
      <c r="AE73" s="35">
        <f t="shared" si="28"/>
        <v>1</v>
      </c>
      <c r="AF73" s="35">
        <f t="shared" si="28"/>
        <v>0</v>
      </c>
      <c r="AG73" s="35">
        <f t="shared" si="28"/>
        <v>2</v>
      </c>
      <c r="AH73" s="35">
        <f t="shared" si="28"/>
        <v>1</v>
      </c>
      <c r="AI73" s="35">
        <f t="shared" si="28"/>
        <v>1</v>
      </c>
      <c r="AJ73" s="35">
        <f t="shared" si="28"/>
        <v>1</v>
      </c>
      <c r="AK73" s="35">
        <f t="shared" si="28"/>
        <v>1</v>
      </c>
      <c r="AL73" s="35">
        <f t="shared" si="28"/>
        <v>1</v>
      </c>
      <c r="AM73" s="35">
        <f t="shared" si="28"/>
        <v>0</v>
      </c>
      <c r="AN73" s="35">
        <f t="shared" si="28"/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35">
        <f t="shared" si="28"/>
        <v>0</v>
      </c>
      <c r="AV73" s="35">
        <f t="shared" si="28"/>
        <v>0</v>
      </c>
      <c r="AW73" s="35">
        <f t="shared" si="28"/>
        <v>0</v>
      </c>
      <c r="AX73" s="35">
        <f t="shared" si="28"/>
        <v>0</v>
      </c>
      <c r="AY73" s="35">
        <f t="shared" si="28"/>
        <v>0</v>
      </c>
      <c r="AZ73" s="35">
        <f t="shared" si="28"/>
        <v>0</v>
      </c>
      <c r="BA73" s="35">
        <f t="shared" si="28"/>
        <v>0</v>
      </c>
      <c r="BB73" s="35">
        <f t="shared" si="28"/>
        <v>0</v>
      </c>
      <c r="BC73" s="35">
        <f t="shared" si="28"/>
        <v>0</v>
      </c>
      <c r="BD73" s="35">
        <f>BD72/2</f>
        <v>0</v>
      </c>
      <c r="BE73" s="35">
        <v>0</v>
      </c>
      <c r="BF73" s="67">
        <f t="shared" si="2"/>
        <v>18</v>
      </c>
      <c r="BG73" s="75"/>
    </row>
    <row r="74" spans="1:59" s="78" customFormat="1" ht="9.9499999999999993" customHeight="1">
      <c r="A74" s="156"/>
      <c r="B74" s="135"/>
      <c r="C74" s="160" t="s">
        <v>126</v>
      </c>
      <c r="D74" s="32" t="s">
        <v>86</v>
      </c>
      <c r="E74" s="33">
        <f>E76</f>
        <v>0</v>
      </c>
      <c r="F74" s="33">
        <f t="shared" ref="F74:BE74" si="29">F76</f>
        <v>0</v>
      </c>
      <c r="G74" s="33">
        <f t="shared" si="29"/>
        <v>0</v>
      </c>
      <c r="H74" s="33">
        <f t="shared" si="29"/>
        <v>0</v>
      </c>
      <c r="I74" s="33">
        <f t="shared" si="29"/>
        <v>0</v>
      </c>
      <c r="J74" s="33">
        <f t="shared" si="29"/>
        <v>0</v>
      </c>
      <c r="K74" s="33">
        <f t="shared" si="29"/>
        <v>0</v>
      </c>
      <c r="L74" s="33">
        <f t="shared" si="29"/>
        <v>0</v>
      </c>
      <c r="M74" s="33">
        <f t="shared" si="29"/>
        <v>0</v>
      </c>
      <c r="N74" s="33">
        <f t="shared" si="29"/>
        <v>0</v>
      </c>
      <c r="O74" s="33">
        <f t="shared" si="29"/>
        <v>0</v>
      </c>
      <c r="P74" s="33">
        <f t="shared" si="29"/>
        <v>0</v>
      </c>
      <c r="Q74" s="33">
        <f t="shared" si="29"/>
        <v>0</v>
      </c>
      <c r="R74" s="33">
        <f t="shared" si="29"/>
        <v>0</v>
      </c>
      <c r="S74" s="33">
        <f t="shared" si="29"/>
        <v>0</v>
      </c>
      <c r="T74" s="33">
        <f t="shared" si="29"/>
        <v>0</v>
      </c>
      <c r="U74" s="33">
        <f t="shared" si="29"/>
        <v>0</v>
      </c>
      <c r="V74" s="33">
        <f t="shared" si="29"/>
        <v>0</v>
      </c>
      <c r="W74" s="33">
        <f t="shared" si="29"/>
        <v>0</v>
      </c>
      <c r="X74" s="33">
        <f t="shared" si="29"/>
        <v>2</v>
      </c>
      <c r="Y74" s="33">
        <f t="shared" si="29"/>
        <v>0</v>
      </c>
      <c r="Z74" s="33">
        <f t="shared" si="29"/>
        <v>0</v>
      </c>
      <c r="AA74" s="33">
        <f t="shared" si="29"/>
        <v>2</v>
      </c>
      <c r="AB74" s="33">
        <f t="shared" si="29"/>
        <v>2</v>
      </c>
      <c r="AC74" s="33">
        <f t="shared" si="29"/>
        <v>2</v>
      </c>
      <c r="AD74" s="33">
        <f t="shared" si="29"/>
        <v>2</v>
      </c>
      <c r="AE74" s="33">
        <f t="shared" si="29"/>
        <v>2</v>
      </c>
      <c r="AF74" s="33">
        <f t="shared" si="29"/>
        <v>0</v>
      </c>
      <c r="AG74" s="33">
        <f t="shared" si="29"/>
        <v>2</v>
      </c>
      <c r="AH74" s="33">
        <f t="shared" si="29"/>
        <v>2</v>
      </c>
      <c r="AI74" s="33">
        <f t="shared" si="29"/>
        <v>2</v>
      </c>
      <c r="AJ74" s="33">
        <f t="shared" si="29"/>
        <v>2</v>
      </c>
      <c r="AK74" s="33">
        <f t="shared" si="29"/>
        <v>2</v>
      </c>
      <c r="AL74" s="33">
        <f t="shared" si="29"/>
        <v>2</v>
      </c>
      <c r="AM74" s="33">
        <f t="shared" si="29"/>
        <v>2</v>
      </c>
      <c r="AN74" s="33">
        <f t="shared" si="29"/>
        <v>1</v>
      </c>
      <c r="AO74" s="33">
        <f t="shared" si="29"/>
        <v>0</v>
      </c>
      <c r="AP74" s="33">
        <f t="shared" si="29"/>
        <v>0</v>
      </c>
      <c r="AQ74" s="33">
        <f t="shared" si="29"/>
        <v>0</v>
      </c>
      <c r="AR74" s="33">
        <f t="shared" si="29"/>
        <v>0</v>
      </c>
      <c r="AS74" s="33">
        <f t="shared" si="29"/>
        <v>0</v>
      </c>
      <c r="AT74" s="33">
        <f t="shared" si="29"/>
        <v>0</v>
      </c>
      <c r="AU74" s="33">
        <f t="shared" si="29"/>
        <v>0</v>
      </c>
      <c r="AV74" s="33">
        <f t="shared" si="29"/>
        <v>0</v>
      </c>
      <c r="AW74" s="33">
        <f t="shared" si="29"/>
        <v>0</v>
      </c>
      <c r="AX74" s="33">
        <f t="shared" si="29"/>
        <v>0</v>
      </c>
      <c r="AY74" s="33">
        <f t="shared" si="29"/>
        <v>0</v>
      </c>
      <c r="AZ74" s="33">
        <f t="shared" si="29"/>
        <v>0</v>
      </c>
      <c r="BA74" s="33">
        <f t="shared" si="29"/>
        <v>0</v>
      </c>
      <c r="BB74" s="33">
        <f t="shared" si="29"/>
        <v>0</v>
      </c>
      <c r="BC74" s="33">
        <f t="shared" si="29"/>
        <v>0</v>
      </c>
      <c r="BD74" s="33">
        <f t="shared" si="29"/>
        <v>0</v>
      </c>
      <c r="BE74" s="33">
        <f t="shared" si="29"/>
        <v>0</v>
      </c>
      <c r="BF74" s="67">
        <f t="shared" si="2"/>
        <v>27</v>
      </c>
      <c r="BG74" s="75"/>
    </row>
    <row r="75" spans="1:59" s="78" customFormat="1" ht="9.9499999999999993" customHeight="1">
      <c r="A75" s="156"/>
      <c r="B75" s="135"/>
      <c r="C75" s="160"/>
      <c r="D75" s="32" t="s">
        <v>30</v>
      </c>
      <c r="E75" s="33">
        <f>E77</f>
        <v>0</v>
      </c>
      <c r="F75" s="33">
        <f t="shared" ref="F75:BE75" si="30">F77</f>
        <v>0</v>
      </c>
      <c r="G75" s="33">
        <f t="shared" si="30"/>
        <v>0</v>
      </c>
      <c r="H75" s="33">
        <f t="shared" si="30"/>
        <v>0</v>
      </c>
      <c r="I75" s="33">
        <f t="shared" si="30"/>
        <v>0</v>
      </c>
      <c r="J75" s="33">
        <f t="shared" si="30"/>
        <v>0</v>
      </c>
      <c r="K75" s="33">
        <f t="shared" si="30"/>
        <v>0</v>
      </c>
      <c r="L75" s="33">
        <f t="shared" si="30"/>
        <v>0</v>
      </c>
      <c r="M75" s="33">
        <f t="shared" si="30"/>
        <v>0</v>
      </c>
      <c r="N75" s="33">
        <f t="shared" si="30"/>
        <v>0</v>
      </c>
      <c r="O75" s="33">
        <f t="shared" si="30"/>
        <v>0</v>
      </c>
      <c r="P75" s="33">
        <f t="shared" si="30"/>
        <v>0</v>
      </c>
      <c r="Q75" s="33">
        <f t="shared" si="30"/>
        <v>0</v>
      </c>
      <c r="R75" s="33">
        <f t="shared" si="30"/>
        <v>0</v>
      </c>
      <c r="S75" s="33">
        <f t="shared" si="30"/>
        <v>0</v>
      </c>
      <c r="T75" s="33">
        <f t="shared" si="30"/>
        <v>0</v>
      </c>
      <c r="U75" s="33">
        <f t="shared" si="30"/>
        <v>0</v>
      </c>
      <c r="V75" s="33">
        <f t="shared" si="30"/>
        <v>0</v>
      </c>
      <c r="W75" s="33">
        <f t="shared" si="30"/>
        <v>0</v>
      </c>
      <c r="X75" s="33">
        <f t="shared" si="30"/>
        <v>1</v>
      </c>
      <c r="Y75" s="33">
        <f t="shared" si="30"/>
        <v>0</v>
      </c>
      <c r="Z75" s="33">
        <f t="shared" si="30"/>
        <v>0</v>
      </c>
      <c r="AA75" s="33">
        <f t="shared" si="30"/>
        <v>1</v>
      </c>
      <c r="AB75" s="33">
        <f t="shared" si="30"/>
        <v>1</v>
      </c>
      <c r="AC75" s="33">
        <f t="shared" si="30"/>
        <v>1</v>
      </c>
      <c r="AD75" s="33">
        <f t="shared" si="30"/>
        <v>1</v>
      </c>
      <c r="AE75" s="33">
        <f t="shared" si="30"/>
        <v>1</v>
      </c>
      <c r="AF75" s="33">
        <f t="shared" si="30"/>
        <v>0</v>
      </c>
      <c r="AG75" s="33">
        <f t="shared" si="30"/>
        <v>1</v>
      </c>
      <c r="AH75" s="33">
        <f t="shared" si="30"/>
        <v>1</v>
      </c>
      <c r="AI75" s="33">
        <f t="shared" si="30"/>
        <v>1</v>
      </c>
      <c r="AJ75" s="33">
        <f t="shared" si="30"/>
        <v>1</v>
      </c>
      <c r="AK75" s="33">
        <f t="shared" si="30"/>
        <v>1</v>
      </c>
      <c r="AL75" s="33">
        <f t="shared" si="30"/>
        <v>1</v>
      </c>
      <c r="AM75" s="33">
        <f t="shared" si="30"/>
        <v>1</v>
      </c>
      <c r="AN75" s="33">
        <f t="shared" si="30"/>
        <v>0.5</v>
      </c>
      <c r="AO75" s="33">
        <f t="shared" si="30"/>
        <v>0</v>
      </c>
      <c r="AP75" s="33">
        <f t="shared" si="30"/>
        <v>0</v>
      </c>
      <c r="AQ75" s="33">
        <f t="shared" si="30"/>
        <v>0</v>
      </c>
      <c r="AR75" s="33">
        <f t="shared" si="30"/>
        <v>0</v>
      </c>
      <c r="AS75" s="33">
        <f t="shared" si="30"/>
        <v>0</v>
      </c>
      <c r="AT75" s="33">
        <f t="shared" si="30"/>
        <v>0</v>
      </c>
      <c r="AU75" s="33">
        <f t="shared" si="30"/>
        <v>0</v>
      </c>
      <c r="AV75" s="33">
        <f t="shared" si="30"/>
        <v>0</v>
      </c>
      <c r="AW75" s="33">
        <f t="shared" si="30"/>
        <v>0</v>
      </c>
      <c r="AX75" s="33">
        <f t="shared" si="30"/>
        <v>0</v>
      </c>
      <c r="AY75" s="33">
        <f t="shared" si="30"/>
        <v>0</v>
      </c>
      <c r="AZ75" s="33">
        <f t="shared" si="30"/>
        <v>0</v>
      </c>
      <c r="BA75" s="33">
        <f t="shared" si="30"/>
        <v>0</v>
      </c>
      <c r="BB75" s="33">
        <f t="shared" si="30"/>
        <v>0</v>
      </c>
      <c r="BC75" s="33">
        <f t="shared" si="30"/>
        <v>0</v>
      </c>
      <c r="BD75" s="33">
        <f t="shared" si="30"/>
        <v>0</v>
      </c>
      <c r="BE75" s="33">
        <f t="shared" si="30"/>
        <v>0</v>
      </c>
      <c r="BF75" s="67">
        <f t="shared" si="2"/>
        <v>13.5</v>
      </c>
      <c r="BG75" s="75"/>
    </row>
    <row r="76" spans="1:59" s="78" customFormat="1" ht="9.9499999999999993" customHeight="1">
      <c r="A76" s="156"/>
      <c r="B76" s="159" t="s">
        <v>142</v>
      </c>
      <c r="C76" s="162" t="s">
        <v>143</v>
      </c>
      <c r="D76" s="34" t="s">
        <v>86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88">
        <v>0</v>
      </c>
      <c r="T76" s="88">
        <v>0</v>
      </c>
      <c r="U76" s="88">
        <v>0</v>
      </c>
      <c r="V76" s="62">
        <v>0</v>
      </c>
      <c r="W76" s="62">
        <v>0</v>
      </c>
      <c r="X76" s="35">
        <v>2</v>
      </c>
      <c r="Y76" s="35">
        <v>0</v>
      </c>
      <c r="Z76" s="35">
        <v>0</v>
      </c>
      <c r="AA76" s="35">
        <v>2</v>
      </c>
      <c r="AB76" s="35">
        <v>2</v>
      </c>
      <c r="AC76" s="35">
        <v>2</v>
      </c>
      <c r="AD76" s="35">
        <v>2</v>
      </c>
      <c r="AE76" s="35">
        <v>2</v>
      </c>
      <c r="AF76" s="35"/>
      <c r="AG76" s="35">
        <v>2</v>
      </c>
      <c r="AH76" s="35">
        <v>2</v>
      </c>
      <c r="AI76" s="35">
        <v>2</v>
      </c>
      <c r="AJ76" s="35">
        <v>2</v>
      </c>
      <c r="AK76" s="35">
        <v>2</v>
      </c>
      <c r="AL76" s="35">
        <v>2</v>
      </c>
      <c r="AM76" s="35">
        <v>2</v>
      </c>
      <c r="AN76" s="35">
        <v>1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67">
        <f t="shared" si="2"/>
        <v>27</v>
      </c>
      <c r="BG76" s="75"/>
    </row>
    <row r="77" spans="1:59" s="78" customFormat="1" ht="9.9499999999999993" customHeight="1">
      <c r="A77" s="156"/>
      <c r="B77" s="159"/>
      <c r="C77" s="162"/>
      <c r="D77" s="34" t="s">
        <v>30</v>
      </c>
      <c r="E77" s="35">
        <f>E76/2</f>
        <v>0</v>
      </c>
      <c r="F77" s="35">
        <f t="shared" ref="F77:U77" si="31">F76/2</f>
        <v>0</v>
      </c>
      <c r="G77" s="35">
        <f t="shared" si="31"/>
        <v>0</v>
      </c>
      <c r="H77" s="35">
        <f t="shared" si="31"/>
        <v>0</v>
      </c>
      <c r="I77" s="35">
        <f t="shared" si="31"/>
        <v>0</v>
      </c>
      <c r="J77" s="35">
        <f t="shared" si="31"/>
        <v>0</v>
      </c>
      <c r="K77" s="35">
        <f t="shared" si="31"/>
        <v>0</v>
      </c>
      <c r="L77" s="35">
        <f t="shared" si="31"/>
        <v>0</v>
      </c>
      <c r="M77" s="35">
        <f t="shared" si="31"/>
        <v>0</v>
      </c>
      <c r="N77" s="35">
        <f t="shared" si="31"/>
        <v>0</v>
      </c>
      <c r="O77" s="35">
        <f t="shared" si="31"/>
        <v>0</v>
      </c>
      <c r="P77" s="35">
        <f t="shared" si="31"/>
        <v>0</v>
      </c>
      <c r="Q77" s="35">
        <f t="shared" si="31"/>
        <v>0</v>
      </c>
      <c r="R77" s="35">
        <f t="shared" si="31"/>
        <v>0</v>
      </c>
      <c r="S77" s="88">
        <f t="shared" si="31"/>
        <v>0</v>
      </c>
      <c r="T77" s="88">
        <f t="shared" si="31"/>
        <v>0</v>
      </c>
      <c r="U77" s="88">
        <f t="shared" si="31"/>
        <v>0</v>
      </c>
      <c r="V77" s="62">
        <v>0</v>
      </c>
      <c r="W77" s="62">
        <v>0</v>
      </c>
      <c r="X77" s="35">
        <f t="shared" ref="X77:BC77" si="32">X76/2</f>
        <v>1</v>
      </c>
      <c r="Y77" s="35">
        <f t="shared" si="32"/>
        <v>0</v>
      </c>
      <c r="Z77" s="35">
        <f t="shared" si="32"/>
        <v>0</v>
      </c>
      <c r="AA77" s="35">
        <f t="shared" si="32"/>
        <v>1</v>
      </c>
      <c r="AB77" s="35">
        <f t="shared" si="32"/>
        <v>1</v>
      </c>
      <c r="AC77" s="35">
        <f t="shared" si="32"/>
        <v>1</v>
      </c>
      <c r="AD77" s="35">
        <f t="shared" si="32"/>
        <v>1</v>
      </c>
      <c r="AE77" s="35">
        <f t="shared" si="32"/>
        <v>1</v>
      </c>
      <c r="AF77" s="35">
        <f t="shared" si="32"/>
        <v>0</v>
      </c>
      <c r="AG77" s="35">
        <f t="shared" si="32"/>
        <v>1</v>
      </c>
      <c r="AH77" s="35">
        <f t="shared" si="32"/>
        <v>1</v>
      </c>
      <c r="AI77" s="35">
        <f t="shared" si="32"/>
        <v>1</v>
      </c>
      <c r="AJ77" s="35">
        <f t="shared" si="32"/>
        <v>1</v>
      </c>
      <c r="AK77" s="35">
        <f t="shared" si="32"/>
        <v>1</v>
      </c>
      <c r="AL77" s="35">
        <f t="shared" si="32"/>
        <v>1</v>
      </c>
      <c r="AM77" s="35">
        <f t="shared" si="32"/>
        <v>1</v>
      </c>
      <c r="AN77" s="35">
        <f t="shared" si="32"/>
        <v>0.5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35">
        <f t="shared" si="32"/>
        <v>0</v>
      </c>
      <c r="AV77" s="35">
        <f t="shared" si="32"/>
        <v>0</v>
      </c>
      <c r="AW77" s="35">
        <f t="shared" si="32"/>
        <v>0</v>
      </c>
      <c r="AX77" s="35">
        <f t="shared" si="32"/>
        <v>0</v>
      </c>
      <c r="AY77" s="35">
        <f t="shared" si="32"/>
        <v>0</v>
      </c>
      <c r="AZ77" s="35">
        <f t="shared" si="32"/>
        <v>0</v>
      </c>
      <c r="BA77" s="35">
        <f t="shared" si="32"/>
        <v>0</v>
      </c>
      <c r="BB77" s="35">
        <f t="shared" si="32"/>
        <v>0</v>
      </c>
      <c r="BC77" s="35">
        <f t="shared" si="32"/>
        <v>0</v>
      </c>
      <c r="BD77" s="35">
        <f>BD76/2</f>
        <v>0</v>
      </c>
      <c r="BE77" s="35">
        <v>0</v>
      </c>
      <c r="BF77" s="67">
        <f t="shared" si="2"/>
        <v>13.5</v>
      </c>
      <c r="BG77" s="75"/>
    </row>
    <row r="78" spans="1:59" s="78" customFormat="1" ht="9.9499999999999993" customHeight="1">
      <c r="A78" s="156"/>
      <c r="B78" s="151"/>
      <c r="C78" s="161" t="s">
        <v>98</v>
      </c>
      <c r="D78" s="32" t="s">
        <v>29</v>
      </c>
      <c r="E78" s="33">
        <f>E80</f>
        <v>4</v>
      </c>
      <c r="F78" s="33">
        <f t="shared" ref="F78:BE78" si="33">F80</f>
        <v>2</v>
      </c>
      <c r="G78" s="33">
        <f t="shared" si="33"/>
        <v>2</v>
      </c>
      <c r="H78" s="33">
        <f t="shared" si="33"/>
        <v>2</v>
      </c>
      <c r="I78" s="33">
        <f t="shared" si="33"/>
        <v>4</v>
      </c>
      <c r="J78" s="33">
        <f t="shared" si="33"/>
        <v>2</v>
      </c>
      <c r="K78" s="33">
        <f t="shared" si="33"/>
        <v>2</v>
      </c>
      <c r="L78" s="33">
        <f t="shared" si="33"/>
        <v>2</v>
      </c>
      <c r="M78" s="33">
        <f t="shared" si="33"/>
        <v>2</v>
      </c>
      <c r="N78" s="33">
        <f t="shared" si="33"/>
        <v>0</v>
      </c>
      <c r="O78" s="33">
        <f t="shared" si="33"/>
        <v>4</v>
      </c>
      <c r="P78" s="33">
        <f t="shared" si="33"/>
        <v>2</v>
      </c>
      <c r="Q78" s="33">
        <f t="shared" si="33"/>
        <v>4</v>
      </c>
      <c r="R78" s="33">
        <f t="shared" si="33"/>
        <v>0</v>
      </c>
      <c r="S78" s="33">
        <f t="shared" si="33"/>
        <v>0</v>
      </c>
      <c r="T78" s="33">
        <f t="shared" si="33"/>
        <v>0</v>
      </c>
      <c r="U78" s="33">
        <f t="shared" si="33"/>
        <v>0</v>
      </c>
      <c r="V78" s="33">
        <f t="shared" si="33"/>
        <v>0</v>
      </c>
      <c r="W78" s="33">
        <f t="shared" si="33"/>
        <v>0</v>
      </c>
      <c r="X78" s="33">
        <f t="shared" si="33"/>
        <v>0</v>
      </c>
      <c r="Y78" s="33">
        <f t="shared" si="33"/>
        <v>0</v>
      </c>
      <c r="Z78" s="33">
        <f t="shared" si="33"/>
        <v>0</v>
      </c>
      <c r="AA78" s="33">
        <f t="shared" si="33"/>
        <v>0</v>
      </c>
      <c r="AB78" s="33">
        <f t="shared" si="33"/>
        <v>0</v>
      </c>
      <c r="AC78" s="33">
        <f t="shared" si="33"/>
        <v>0</v>
      </c>
      <c r="AD78" s="33">
        <f t="shared" si="33"/>
        <v>0</v>
      </c>
      <c r="AE78" s="33">
        <f t="shared" si="33"/>
        <v>0</v>
      </c>
      <c r="AF78" s="33">
        <f t="shared" si="33"/>
        <v>0</v>
      </c>
      <c r="AG78" s="33">
        <f t="shared" si="33"/>
        <v>0</v>
      </c>
      <c r="AH78" s="33">
        <f t="shared" si="33"/>
        <v>0</v>
      </c>
      <c r="AI78" s="33">
        <f t="shared" si="33"/>
        <v>0</v>
      </c>
      <c r="AJ78" s="33">
        <f t="shared" si="33"/>
        <v>0</v>
      </c>
      <c r="AK78" s="33">
        <f t="shared" si="33"/>
        <v>0</v>
      </c>
      <c r="AL78" s="33">
        <f t="shared" si="33"/>
        <v>0</v>
      </c>
      <c r="AM78" s="33">
        <f t="shared" si="33"/>
        <v>0</v>
      </c>
      <c r="AN78" s="33">
        <f t="shared" si="33"/>
        <v>0</v>
      </c>
      <c r="AO78" s="33">
        <f t="shared" si="33"/>
        <v>0</v>
      </c>
      <c r="AP78" s="33">
        <f t="shared" si="33"/>
        <v>0</v>
      </c>
      <c r="AQ78" s="33">
        <f t="shared" si="33"/>
        <v>0</v>
      </c>
      <c r="AR78" s="33">
        <f t="shared" si="33"/>
        <v>0</v>
      </c>
      <c r="AS78" s="33">
        <f t="shared" si="33"/>
        <v>0</v>
      </c>
      <c r="AT78" s="33">
        <f t="shared" si="33"/>
        <v>0</v>
      </c>
      <c r="AU78" s="33">
        <f t="shared" si="33"/>
        <v>0</v>
      </c>
      <c r="AV78" s="33">
        <f t="shared" si="33"/>
        <v>0</v>
      </c>
      <c r="AW78" s="33">
        <f t="shared" si="33"/>
        <v>0</v>
      </c>
      <c r="AX78" s="33">
        <f t="shared" si="33"/>
        <v>0</v>
      </c>
      <c r="AY78" s="33">
        <f t="shared" si="33"/>
        <v>0</v>
      </c>
      <c r="AZ78" s="33">
        <f t="shared" si="33"/>
        <v>0</v>
      </c>
      <c r="BA78" s="33">
        <f t="shared" si="33"/>
        <v>0</v>
      </c>
      <c r="BB78" s="33">
        <f t="shared" si="33"/>
        <v>0</v>
      </c>
      <c r="BC78" s="33">
        <f t="shared" si="33"/>
        <v>0</v>
      </c>
      <c r="BD78" s="33">
        <f t="shared" si="33"/>
        <v>0</v>
      </c>
      <c r="BE78" s="33">
        <f t="shared" si="33"/>
        <v>0</v>
      </c>
      <c r="BF78" s="67">
        <f t="shared" si="2"/>
        <v>32</v>
      </c>
      <c r="BG78" s="75"/>
    </row>
    <row r="79" spans="1:59" s="78" customFormat="1" ht="9.9499999999999993" customHeight="1">
      <c r="A79" s="156"/>
      <c r="B79" s="151"/>
      <c r="C79" s="161"/>
      <c r="D79" s="32" t="s">
        <v>30</v>
      </c>
      <c r="E79" s="33">
        <f>E81</f>
        <v>2</v>
      </c>
      <c r="F79" s="33">
        <f t="shared" ref="F79:BE79" si="34">F81</f>
        <v>1</v>
      </c>
      <c r="G79" s="33">
        <f t="shared" si="34"/>
        <v>1</v>
      </c>
      <c r="H79" s="33">
        <f t="shared" si="34"/>
        <v>1</v>
      </c>
      <c r="I79" s="33">
        <f t="shared" si="34"/>
        <v>2</v>
      </c>
      <c r="J79" s="33">
        <f t="shared" si="34"/>
        <v>1</v>
      </c>
      <c r="K79" s="33">
        <f t="shared" si="34"/>
        <v>1</v>
      </c>
      <c r="L79" s="33">
        <f t="shared" si="34"/>
        <v>1</v>
      </c>
      <c r="M79" s="33">
        <f t="shared" si="34"/>
        <v>1</v>
      </c>
      <c r="N79" s="33">
        <f t="shared" si="34"/>
        <v>0</v>
      </c>
      <c r="O79" s="33">
        <f t="shared" si="34"/>
        <v>2</v>
      </c>
      <c r="P79" s="33">
        <f t="shared" si="34"/>
        <v>1</v>
      </c>
      <c r="Q79" s="33">
        <f t="shared" si="34"/>
        <v>2</v>
      </c>
      <c r="R79" s="33">
        <f t="shared" si="34"/>
        <v>0</v>
      </c>
      <c r="S79" s="33">
        <f t="shared" si="34"/>
        <v>0</v>
      </c>
      <c r="T79" s="33">
        <f t="shared" si="34"/>
        <v>0</v>
      </c>
      <c r="U79" s="33">
        <f t="shared" si="34"/>
        <v>0</v>
      </c>
      <c r="V79" s="33">
        <f t="shared" si="34"/>
        <v>0</v>
      </c>
      <c r="W79" s="33">
        <f t="shared" si="34"/>
        <v>0</v>
      </c>
      <c r="X79" s="33">
        <f t="shared" si="34"/>
        <v>0</v>
      </c>
      <c r="Y79" s="33">
        <f t="shared" si="34"/>
        <v>0</v>
      </c>
      <c r="Z79" s="33">
        <f t="shared" si="34"/>
        <v>0</v>
      </c>
      <c r="AA79" s="33">
        <f t="shared" si="34"/>
        <v>0</v>
      </c>
      <c r="AB79" s="33">
        <f t="shared" si="34"/>
        <v>0</v>
      </c>
      <c r="AC79" s="33">
        <f t="shared" si="34"/>
        <v>0</v>
      </c>
      <c r="AD79" s="33">
        <f t="shared" si="34"/>
        <v>0</v>
      </c>
      <c r="AE79" s="33">
        <f t="shared" si="34"/>
        <v>0</v>
      </c>
      <c r="AF79" s="33">
        <f t="shared" si="34"/>
        <v>0</v>
      </c>
      <c r="AG79" s="33">
        <f t="shared" si="34"/>
        <v>0</v>
      </c>
      <c r="AH79" s="33">
        <f t="shared" si="34"/>
        <v>0</v>
      </c>
      <c r="AI79" s="33">
        <f t="shared" si="34"/>
        <v>0</v>
      </c>
      <c r="AJ79" s="33">
        <f t="shared" si="34"/>
        <v>0</v>
      </c>
      <c r="AK79" s="33">
        <f t="shared" si="34"/>
        <v>0</v>
      </c>
      <c r="AL79" s="33">
        <f t="shared" si="34"/>
        <v>0</v>
      </c>
      <c r="AM79" s="33">
        <f t="shared" si="34"/>
        <v>0</v>
      </c>
      <c r="AN79" s="33">
        <f t="shared" si="34"/>
        <v>0</v>
      </c>
      <c r="AO79" s="33">
        <f t="shared" si="34"/>
        <v>0</v>
      </c>
      <c r="AP79" s="33">
        <f t="shared" si="34"/>
        <v>0</v>
      </c>
      <c r="AQ79" s="33">
        <f t="shared" si="34"/>
        <v>0</v>
      </c>
      <c r="AR79" s="33">
        <f t="shared" si="34"/>
        <v>0</v>
      </c>
      <c r="AS79" s="33">
        <f t="shared" si="34"/>
        <v>0</v>
      </c>
      <c r="AT79" s="33">
        <f t="shared" si="34"/>
        <v>0</v>
      </c>
      <c r="AU79" s="33">
        <f t="shared" si="34"/>
        <v>0</v>
      </c>
      <c r="AV79" s="33">
        <f t="shared" si="34"/>
        <v>0</v>
      </c>
      <c r="AW79" s="33">
        <f t="shared" si="34"/>
        <v>0</v>
      </c>
      <c r="AX79" s="33">
        <f t="shared" si="34"/>
        <v>0</v>
      </c>
      <c r="AY79" s="33">
        <f t="shared" si="34"/>
        <v>0</v>
      </c>
      <c r="AZ79" s="33">
        <f t="shared" si="34"/>
        <v>0</v>
      </c>
      <c r="BA79" s="33">
        <f t="shared" si="34"/>
        <v>0</v>
      </c>
      <c r="BB79" s="33">
        <f t="shared" si="34"/>
        <v>0</v>
      </c>
      <c r="BC79" s="33">
        <f t="shared" si="34"/>
        <v>0</v>
      </c>
      <c r="BD79" s="33">
        <f t="shared" si="34"/>
        <v>0</v>
      </c>
      <c r="BE79" s="33">
        <f t="shared" si="34"/>
        <v>0</v>
      </c>
      <c r="BF79" s="67">
        <f t="shared" si="2"/>
        <v>16</v>
      </c>
      <c r="BG79" s="75"/>
    </row>
    <row r="80" spans="1:59" s="80" customFormat="1" ht="9.9499999999999993" customHeight="1">
      <c r="A80" s="156"/>
      <c r="B80" s="163" t="s">
        <v>144</v>
      </c>
      <c r="C80" s="162" t="s">
        <v>74</v>
      </c>
      <c r="D80" s="34" t="s">
        <v>29</v>
      </c>
      <c r="E80" s="35">
        <v>4</v>
      </c>
      <c r="F80" s="35">
        <v>2</v>
      </c>
      <c r="G80" s="35">
        <v>2</v>
      </c>
      <c r="H80" s="35">
        <v>2</v>
      </c>
      <c r="I80" s="35">
        <v>4</v>
      </c>
      <c r="J80" s="35">
        <v>2</v>
      </c>
      <c r="K80" s="35">
        <v>2</v>
      </c>
      <c r="L80" s="35">
        <v>2</v>
      </c>
      <c r="M80" s="35">
        <v>2</v>
      </c>
      <c r="N80" s="35">
        <v>0</v>
      </c>
      <c r="O80" s="35">
        <v>4</v>
      </c>
      <c r="P80" s="35">
        <v>2</v>
      </c>
      <c r="Q80" s="35">
        <v>4</v>
      </c>
      <c r="R80" s="35">
        <v>0</v>
      </c>
      <c r="S80" s="88">
        <v>0</v>
      </c>
      <c r="T80" s="88">
        <v>0</v>
      </c>
      <c r="U80" s="88">
        <v>0</v>
      </c>
      <c r="V80" s="62">
        <v>0</v>
      </c>
      <c r="W80" s="62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/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67">
        <f t="shared" si="2"/>
        <v>32</v>
      </c>
      <c r="BG80" s="75"/>
    </row>
    <row r="81" spans="1:59" s="80" customFormat="1" ht="9.9499999999999993" customHeight="1">
      <c r="A81" s="156"/>
      <c r="B81" s="163"/>
      <c r="C81" s="162"/>
      <c r="D81" s="34" t="s">
        <v>30</v>
      </c>
      <c r="E81" s="35">
        <f t="shared" ref="E81" si="35">E80/2</f>
        <v>2</v>
      </c>
      <c r="F81" s="35">
        <f t="shared" ref="F81" si="36">F80/2</f>
        <v>1</v>
      </c>
      <c r="G81" s="35">
        <f t="shared" ref="G81" si="37">G80/2</f>
        <v>1</v>
      </c>
      <c r="H81" s="35">
        <f t="shared" ref="H81" si="38">H80/2</f>
        <v>1</v>
      </c>
      <c r="I81" s="35">
        <f t="shared" ref="I81" si="39">I80/2</f>
        <v>2</v>
      </c>
      <c r="J81" s="35">
        <f t="shared" ref="J81" si="40">J80/2</f>
        <v>1</v>
      </c>
      <c r="K81" s="35">
        <f t="shared" ref="K81" si="41">K80/2</f>
        <v>1</v>
      </c>
      <c r="L81" s="35">
        <f t="shared" ref="L81" si="42">L80/2</f>
        <v>1</v>
      </c>
      <c r="M81" s="35">
        <f t="shared" ref="M81" si="43">M80/2</f>
        <v>1</v>
      </c>
      <c r="N81" s="35">
        <f t="shared" ref="N81" si="44">N80/2</f>
        <v>0</v>
      </c>
      <c r="O81" s="35">
        <f t="shared" ref="O81" si="45">O80/2</f>
        <v>2</v>
      </c>
      <c r="P81" s="35">
        <f t="shared" ref="P81" si="46">P80/2</f>
        <v>1</v>
      </c>
      <c r="Q81" s="35">
        <f t="shared" ref="Q81" si="47">Q80/2</f>
        <v>2</v>
      </c>
      <c r="R81" s="35">
        <f t="shared" ref="R81" si="48">R80/2</f>
        <v>0</v>
      </c>
      <c r="S81" s="88">
        <f t="shared" ref="S81" si="49">S80/2</f>
        <v>0</v>
      </c>
      <c r="T81" s="88">
        <f t="shared" ref="T81" si="50">T80/2</f>
        <v>0</v>
      </c>
      <c r="U81" s="88">
        <f t="shared" ref="U81" si="51">U80/2</f>
        <v>0</v>
      </c>
      <c r="V81" s="62">
        <f t="shared" ref="V81" si="52">V80/2</f>
        <v>0</v>
      </c>
      <c r="W81" s="62">
        <f t="shared" ref="W81" si="53">W80/2</f>
        <v>0</v>
      </c>
      <c r="X81" s="35">
        <f t="shared" ref="X81:BC81" si="54">X80/2</f>
        <v>0</v>
      </c>
      <c r="Y81" s="35">
        <f t="shared" si="54"/>
        <v>0</v>
      </c>
      <c r="Z81" s="35">
        <f t="shared" si="54"/>
        <v>0</v>
      </c>
      <c r="AA81" s="35">
        <f t="shared" si="54"/>
        <v>0</v>
      </c>
      <c r="AB81" s="35">
        <f t="shared" si="54"/>
        <v>0</v>
      </c>
      <c r="AC81" s="35">
        <f t="shared" si="54"/>
        <v>0</v>
      </c>
      <c r="AD81" s="35">
        <f t="shared" si="54"/>
        <v>0</v>
      </c>
      <c r="AE81" s="35">
        <f t="shared" si="54"/>
        <v>0</v>
      </c>
      <c r="AF81" s="35">
        <f t="shared" si="54"/>
        <v>0</v>
      </c>
      <c r="AG81" s="35">
        <f t="shared" si="54"/>
        <v>0</v>
      </c>
      <c r="AH81" s="35">
        <f t="shared" si="54"/>
        <v>0</v>
      </c>
      <c r="AI81" s="35">
        <f t="shared" si="54"/>
        <v>0</v>
      </c>
      <c r="AJ81" s="35">
        <f t="shared" si="54"/>
        <v>0</v>
      </c>
      <c r="AK81" s="35">
        <f t="shared" si="54"/>
        <v>0</v>
      </c>
      <c r="AL81" s="35">
        <f t="shared" si="54"/>
        <v>0</v>
      </c>
      <c r="AM81" s="35">
        <f t="shared" si="54"/>
        <v>0</v>
      </c>
      <c r="AN81" s="35">
        <f t="shared" si="54"/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35">
        <f t="shared" si="54"/>
        <v>0</v>
      </c>
      <c r="AV81" s="35">
        <f t="shared" si="54"/>
        <v>0</v>
      </c>
      <c r="AW81" s="35">
        <f t="shared" si="54"/>
        <v>0</v>
      </c>
      <c r="AX81" s="35">
        <f t="shared" si="54"/>
        <v>0</v>
      </c>
      <c r="AY81" s="35">
        <f t="shared" si="54"/>
        <v>0</v>
      </c>
      <c r="AZ81" s="35">
        <f t="shared" si="54"/>
        <v>0</v>
      </c>
      <c r="BA81" s="35">
        <f t="shared" si="54"/>
        <v>0</v>
      </c>
      <c r="BB81" s="35">
        <f t="shared" si="54"/>
        <v>0</v>
      </c>
      <c r="BC81" s="35">
        <f t="shared" si="54"/>
        <v>0</v>
      </c>
      <c r="BD81" s="35">
        <f>BD80/2</f>
        <v>0</v>
      </c>
      <c r="BE81" s="35">
        <v>0</v>
      </c>
      <c r="BF81" s="67">
        <f t="shared" si="2"/>
        <v>16</v>
      </c>
      <c r="BG81" s="75"/>
    </row>
    <row r="82" spans="1:59" s="81" customFormat="1" ht="9.9499999999999993" customHeight="1">
      <c r="A82" s="156"/>
      <c r="B82" s="164" t="s">
        <v>127</v>
      </c>
      <c r="C82" s="121" t="s">
        <v>79</v>
      </c>
      <c r="D82" s="32" t="s">
        <v>29</v>
      </c>
      <c r="E82" s="33">
        <f>E84</f>
        <v>0</v>
      </c>
      <c r="F82" s="33">
        <f t="shared" ref="F82:BE82" si="55">F84</f>
        <v>2</v>
      </c>
      <c r="G82" s="33">
        <f t="shared" si="55"/>
        <v>2</v>
      </c>
      <c r="H82" s="33">
        <f t="shared" si="55"/>
        <v>0</v>
      </c>
      <c r="I82" s="33">
        <f t="shared" si="55"/>
        <v>0</v>
      </c>
      <c r="J82" s="33">
        <f t="shared" si="55"/>
        <v>2</v>
      </c>
      <c r="K82" s="33">
        <f t="shared" si="55"/>
        <v>0</v>
      </c>
      <c r="L82" s="33">
        <f t="shared" si="55"/>
        <v>2</v>
      </c>
      <c r="M82" s="33">
        <f t="shared" si="55"/>
        <v>2</v>
      </c>
      <c r="N82" s="33">
        <f t="shared" si="55"/>
        <v>0</v>
      </c>
      <c r="O82" s="33">
        <f t="shared" si="55"/>
        <v>0</v>
      </c>
      <c r="P82" s="33">
        <f t="shared" si="55"/>
        <v>2</v>
      </c>
      <c r="Q82" s="33">
        <f t="shared" si="55"/>
        <v>2</v>
      </c>
      <c r="R82" s="33">
        <f t="shared" si="55"/>
        <v>0</v>
      </c>
      <c r="S82" s="33">
        <f t="shared" si="55"/>
        <v>36</v>
      </c>
      <c r="T82" s="33">
        <f t="shared" si="55"/>
        <v>36</v>
      </c>
      <c r="U82" s="33">
        <f t="shared" si="55"/>
        <v>36</v>
      </c>
      <c r="V82" s="33">
        <f t="shared" si="55"/>
        <v>0</v>
      </c>
      <c r="W82" s="33">
        <f t="shared" si="55"/>
        <v>0</v>
      </c>
      <c r="X82" s="33">
        <f t="shared" si="55"/>
        <v>10</v>
      </c>
      <c r="Y82" s="33">
        <f t="shared" si="55"/>
        <v>12</v>
      </c>
      <c r="Z82" s="33">
        <f t="shared" si="55"/>
        <v>14</v>
      </c>
      <c r="AA82" s="33">
        <f t="shared" si="55"/>
        <v>8</v>
      </c>
      <c r="AB82" s="33">
        <f t="shared" si="55"/>
        <v>14</v>
      </c>
      <c r="AC82" s="33">
        <f t="shared" si="55"/>
        <v>12</v>
      </c>
      <c r="AD82" s="33">
        <f t="shared" si="55"/>
        <v>12</v>
      </c>
      <c r="AE82" s="33">
        <f t="shared" si="55"/>
        <v>12</v>
      </c>
      <c r="AF82" s="33">
        <f t="shared" si="55"/>
        <v>0</v>
      </c>
      <c r="AG82" s="33">
        <f t="shared" si="55"/>
        <v>12</v>
      </c>
      <c r="AH82" s="33">
        <f t="shared" si="55"/>
        <v>10</v>
      </c>
      <c r="AI82" s="33">
        <f t="shared" si="55"/>
        <v>14</v>
      </c>
      <c r="AJ82" s="33">
        <f t="shared" si="55"/>
        <v>10</v>
      </c>
      <c r="AK82" s="33">
        <f t="shared" si="55"/>
        <v>12</v>
      </c>
      <c r="AL82" s="33">
        <f t="shared" si="55"/>
        <v>6</v>
      </c>
      <c r="AM82" s="33">
        <f t="shared" si="55"/>
        <v>6</v>
      </c>
      <c r="AN82" s="33">
        <f t="shared" si="55"/>
        <v>9</v>
      </c>
      <c r="AO82" s="33">
        <f t="shared" si="55"/>
        <v>36</v>
      </c>
      <c r="AP82" s="33">
        <f t="shared" si="55"/>
        <v>36</v>
      </c>
      <c r="AQ82" s="33">
        <f t="shared" si="55"/>
        <v>36</v>
      </c>
      <c r="AR82" s="33">
        <f t="shared" si="55"/>
        <v>36</v>
      </c>
      <c r="AS82" s="33">
        <f t="shared" si="55"/>
        <v>36</v>
      </c>
      <c r="AT82" s="33">
        <f t="shared" si="55"/>
        <v>36</v>
      </c>
      <c r="AU82" s="33">
        <f t="shared" si="55"/>
        <v>0</v>
      </c>
      <c r="AV82" s="33">
        <f t="shared" si="55"/>
        <v>0</v>
      </c>
      <c r="AW82" s="33">
        <f t="shared" si="55"/>
        <v>0</v>
      </c>
      <c r="AX82" s="33">
        <f t="shared" si="55"/>
        <v>0</v>
      </c>
      <c r="AY82" s="33">
        <f t="shared" si="55"/>
        <v>0</v>
      </c>
      <c r="AZ82" s="33">
        <f t="shared" si="55"/>
        <v>0</v>
      </c>
      <c r="BA82" s="33">
        <f t="shared" si="55"/>
        <v>0</v>
      </c>
      <c r="BB82" s="33">
        <f t="shared" si="55"/>
        <v>0</v>
      </c>
      <c r="BC82" s="33">
        <f t="shared" si="55"/>
        <v>0</v>
      </c>
      <c r="BD82" s="33">
        <f t="shared" si="55"/>
        <v>0</v>
      </c>
      <c r="BE82" s="33">
        <f t="shared" si="55"/>
        <v>0</v>
      </c>
      <c r="BF82" s="67">
        <f t="shared" si="2"/>
        <v>511</v>
      </c>
      <c r="BG82" s="75"/>
    </row>
    <row r="83" spans="1:59" s="81" customFormat="1" ht="9.9499999999999993" customHeight="1">
      <c r="A83" s="156"/>
      <c r="B83" s="164"/>
      <c r="C83" s="121"/>
      <c r="D83" s="32" t="s">
        <v>30</v>
      </c>
      <c r="E83" s="33">
        <f>E85</f>
        <v>0</v>
      </c>
      <c r="F83" s="33">
        <f t="shared" ref="F83:BE83" si="56">F85</f>
        <v>1</v>
      </c>
      <c r="G83" s="33">
        <f t="shared" si="56"/>
        <v>1</v>
      </c>
      <c r="H83" s="33">
        <f t="shared" si="56"/>
        <v>0</v>
      </c>
      <c r="I83" s="33">
        <f t="shared" si="56"/>
        <v>0</v>
      </c>
      <c r="J83" s="33">
        <f t="shared" si="56"/>
        <v>1</v>
      </c>
      <c r="K83" s="33">
        <f t="shared" si="56"/>
        <v>0</v>
      </c>
      <c r="L83" s="33">
        <f t="shared" si="56"/>
        <v>1</v>
      </c>
      <c r="M83" s="33">
        <f t="shared" si="56"/>
        <v>1</v>
      </c>
      <c r="N83" s="33">
        <f t="shared" si="56"/>
        <v>0</v>
      </c>
      <c r="O83" s="33">
        <f t="shared" si="56"/>
        <v>0</v>
      </c>
      <c r="P83" s="33">
        <f t="shared" si="56"/>
        <v>1</v>
      </c>
      <c r="Q83" s="33">
        <f t="shared" si="56"/>
        <v>1</v>
      </c>
      <c r="R83" s="33">
        <f t="shared" si="56"/>
        <v>0</v>
      </c>
      <c r="S83" s="33">
        <f t="shared" si="56"/>
        <v>0</v>
      </c>
      <c r="T83" s="33">
        <f t="shared" si="56"/>
        <v>0</v>
      </c>
      <c r="U83" s="33">
        <f t="shared" si="56"/>
        <v>0</v>
      </c>
      <c r="V83" s="33">
        <f t="shared" si="56"/>
        <v>0</v>
      </c>
      <c r="W83" s="33">
        <f t="shared" si="56"/>
        <v>0</v>
      </c>
      <c r="X83" s="33">
        <f t="shared" si="56"/>
        <v>5</v>
      </c>
      <c r="Y83" s="33">
        <f t="shared" si="56"/>
        <v>6</v>
      </c>
      <c r="Z83" s="33">
        <f t="shared" si="56"/>
        <v>7</v>
      </c>
      <c r="AA83" s="33">
        <f t="shared" si="56"/>
        <v>4</v>
      </c>
      <c r="AB83" s="33">
        <f t="shared" si="56"/>
        <v>7</v>
      </c>
      <c r="AC83" s="33">
        <f t="shared" si="56"/>
        <v>6</v>
      </c>
      <c r="AD83" s="33">
        <f t="shared" si="56"/>
        <v>6</v>
      </c>
      <c r="AE83" s="33">
        <f t="shared" si="56"/>
        <v>6</v>
      </c>
      <c r="AF83" s="33">
        <f t="shared" si="56"/>
        <v>0</v>
      </c>
      <c r="AG83" s="33">
        <f t="shared" si="56"/>
        <v>6</v>
      </c>
      <c r="AH83" s="33">
        <f t="shared" si="56"/>
        <v>5</v>
      </c>
      <c r="AI83" s="33">
        <f t="shared" si="56"/>
        <v>7</v>
      </c>
      <c r="AJ83" s="33">
        <f t="shared" si="56"/>
        <v>5</v>
      </c>
      <c r="AK83" s="33">
        <f t="shared" si="56"/>
        <v>6</v>
      </c>
      <c r="AL83" s="33">
        <f t="shared" si="56"/>
        <v>3</v>
      </c>
      <c r="AM83" s="33">
        <f t="shared" si="56"/>
        <v>3</v>
      </c>
      <c r="AN83" s="33">
        <f t="shared" si="56"/>
        <v>4.5</v>
      </c>
      <c r="AO83" s="33">
        <f t="shared" si="56"/>
        <v>0</v>
      </c>
      <c r="AP83" s="33">
        <f t="shared" si="56"/>
        <v>0</v>
      </c>
      <c r="AQ83" s="33">
        <f t="shared" si="56"/>
        <v>0</v>
      </c>
      <c r="AR83" s="33">
        <f t="shared" si="56"/>
        <v>0</v>
      </c>
      <c r="AS83" s="33">
        <f t="shared" si="56"/>
        <v>0</v>
      </c>
      <c r="AT83" s="33">
        <f t="shared" si="56"/>
        <v>0</v>
      </c>
      <c r="AU83" s="33">
        <f t="shared" si="56"/>
        <v>0</v>
      </c>
      <c r="AV83" s="33">
        <f t="shared" si="56"/>
        <v>0</v>
      </c>
      <c r="AW83" s="33">
        <f t="shared" si="56"/>
        <v>0</v>
      </c>
      <c r="AX83" s="33">
        <f t="shared" si="56"/>
        <v>0</v>
      </c>
      <c r="AY83" s="33">
        <f t="shared" si="56"/>
        <v>0</v>
      </c>
      <c r="AZ83" s="33">
        <f t="shared" si="56"/>
        <v>0</v>
      </c>
      <c r="BA83" s="33">
        <f t="shared" si="56"/>
        <v>0</v>
      </c>
      <c r="BB83" s="33">
        <f t="shared" si="56"/>
        <v>0</v>
      </c>
      <c r="BC83" s="33">
        <f t="shared" si="56"/>
        <v>0</v>
      </c>
      <c r="BD83" s="33">
        <f t="shared" si="56"/>
        <v>0</v>
      </c>
      <c r="BE83" s="33">
        <f t="shared" si="56"/>
        <v>0</v>
      </c>
      <c r="BF83" s="67">
        <f t="shared" si="2"/>
        <v>93.5</v>
      </c>
      <c r="BG83" s="75"/>
    </row>
    <row r="84" spans="1:59" s="75" customFormat="1" ht="9.9499999999999993" customHeight="1">
      <c r="A84" s="156"/>
      <c r="B84" s="164"/>
      <c r="C84" s="121" t="s">
        <v>58</v>
      </c>
      <c r="D84" s="32" t="s">
        <v>29</v>
      </c>
      <c r="E84" s="94">
        <f>E86+E88+E90+E92+E94+E96</f>
        <v>0</v>
      </c>
      <c r="F84" s="94">
        <f t="shared" ref="F84:BE84" si="57">F86+F88+F90+F92+F94+F96</f>
        <v>2</v>
      </c>
      <c r="G84" s="94">
        <f t="shared" si="57"/>
        <v>2</v>
      </c>
      <c r="H84" s="94">
        <f t="shared" si="57"/>
        <v>0</v>
      </c>
      <c r="I84" s="94">
        <f t="shared" si="57"/>
        <v>0</v>
      </c>
      <c r="J84" s="94">
        <f t="shared" si="57"/>
        <v>2</v>
      </c>
      <c r="K84" s="94">
        <f t="shared" si="57"/>
        <v>0</v>
      </c>
      <c r="L84" s="94">
        <f t="shared" si="57"/>
        <v>2</v>
      </c>
      <c r="M84" s="94">
        <f t="shared" si="57"/>
        <v>2</v>
      </c>
      <c r="N84" s="94">
        <f t="shared" si="57"/>
        <v>0</v>
      </c>
      <c r="O84" s="94">
        <f t="shared" si="57"/>
        <v>0</v>
      </c>
      <c r="P84" s="94">
        <f t="shared" si="57"/>
        <v>2</v>
      </c>
      <c r="Q84" s="94">
        <f t="shared" si="57"/>
        <v>2</v>
      </c>
      <c r="R84" s="94">
        <f t="shared" si="57"/>
        <v>0</v>
      </c>
      <c r="S84" s="94">
        <f t="shared" si="57"/>
        <v>36</v>
      </c>
      <c r="T84" s="94">
        <f t="shared" si="57"/>
        <v>36</v>
      </c>
      <c r="U84" s="94">
        <f t="shared" si="57"/>
        <v>36</v>
      </c>
      <c r="V84" s="94">
        <f t="shared" si="57"/>
        <v>0</v>
      </c>
      <c r="W84" s="94">
        <f t="shared" si="57"/>
        <v>0</v>
      </c>
      <c r="X84" s="94">
        <f t="shared" si="57"/>
        <v>10</v>
      </c>
      <c r="Y84" s="94">
        <f t="shared" si="57"/>
        <v>12</v>
      </c>
      <c r="Z84" s="94">
        <f t="shared" si="57"/>
        <v>14</v>
      </c>
      <c r="AA84" s="94">
        <f t="shared" si="57"/>
        <v>8</v>
      </c>
      <c r="AB84" s="94">
        <f t="shared" si="57"/>
        <v>14</v>
      </c>
      <c r="AC84" s="94">
        <f t="shared" si="57"/>
        <v>12</v>
      </c>
      <c r="AD84" s="94">
        <f t="shared" si="57"/>
        <v>12</v>
      </c>
      <c r="AE84" s="94">
        <f t="shared" si="57"/>
        <v>12</v>
      </c>
      <c r="AF84" s="94">
        <f t="shared" si="57"/>
        <v>0</v>
      </c>
      <c r="AG84" s="94">
        <f t="shared" si="57"/>
        <v>12</v>
      </c>
      <c r="AH84" s="94">
        <f t="shared" si="57"/>
        <v>10</v>
      </c>
      <c r="AI84" s="94">
        <f t="shared" si="57"/>
        <v>14</v>
      </c>
      <c r="AJ84" s="94">
        <f t="shared" si="57"/>
        <v>10</v>
      </c>
      <c r="AK84" s="94">
        <f t="shared" si="57"/>
        <v>12</v>
      </c>
      <c r="AL84" s="94">
        <f t="shared" si="57"/>
        <v>6</v>
      </c>
      <c r="AM84" s="94">
        <f t="shared" si="57"/>
        <v>6</v>
      </c>
      <c r="AN84" s="94">
        <f t="shared" si="57"/>
        <v>9</v>
      </c>
      <c r="AO84" s="94">
        <f t="shared" si="57"/>
        <v>36</v>
      </c>
      <c r="AP84" s="94">
        <f t="shared" si="57"/>
        <v>36</v>
      </c>
      <c r="AQ84" s="94">
        <f t="shared" si="57"/>
        <v>36</v>
      </c>
      <c r="AR84" s="94">
        <f t="shared" si="57"/>
        <v>36</v>
      </c>
      <c r="AS84" s="94">
        <f t="shared" si="57"/>
        <v>36</v>
      </c>
      <c r="AT84" s="94">
        <f t="shared" si="57"/>
        <v>36</v>
      </c>
      <c r="AU84" s="94">
        <f t="shared" si="57"/>
        <v>0</v>
      </c>
      <c r="AV84" s="94">
        <f t="shared" si="57"/>
        <v>0</v>
      </c>
      <c r="AW84" s="94">
        <f t="shared" si="57"/>
        <v>0</v>
      </c>
      <c r="AX84" s="94">
        <f t="shared" si="57"/>
        <v>0</v>
      </c>
      <c r="AY84" s="94">
        <f t="shared" si="57"/>
        <v>0</v>
      </c>
      <c r="AZ84" s="94">
        <f t="shared" si="57"/>
        <v>0</v>
      </c>
      <c r="BA84" s="94">
        <f t="shared" si="57"/>
        <v>0</v>
      </c>
      <c r="BB84" s="94">
        <f t="shared" si="57"/>
        <v>0</v>
      </c>
      <c r="BC84" s="94">
        <f t="shared" si="57"/>
        <v>0</v>
      </c>
      <c r="BD84" s="94">
        <f t="shared" si="57"/>
        <v>0</v>
      </c>
      <c r="BE84" s="94">
        <f t="shared" si="57"/>
        <v>0</v>
      </c>
      <c r="BF84" s="67">
        <f t="shared" si="2"/>
        <v>511</v>
      </c>
    </row>
    <row r="85" spans="1:59" s="75" customFormat="1" ht="9.9499999999999993" customHeight="1">
      <c r="A85" s="156"/>
      <c r="B85" s="164"/>
      <c r="C85" s="121"/>
      <c r="D85" s="32" t="s">
        <v>30</v>
      </c>
      <c r="E85" s="94">
        <f>E87++E89+E91+E93+E95+E97</f>
        <v>0</v>
      </c>
      <c r="F85" s="94">
        <f t="shared" ref="F85:BE85" si="58">F87++F89+F91+F93+F95+F97</f>
        <v>1</v>
      </c>
      <c r="G85" s="94">
        <f t="shared" si="58"/>
        <v>1</v>
      </c>
      <c r="H85" s="94">
        <f t="shared" si="58"/>
        <v>0</v>
      </c>
      <c r="I85" s="94">
        <f t="shared" si="58"/>
        <v>0</v>
      </c>
      <c r="J85" s="94">
        <f t="shared" si="58"/>
        <v>1</v>
      </c>
      <c r="K85" s="94">
        <f t="shared" si="58"/>
        <v>0</v>
      </c>
      <c r="L85" s="94">
        <f t="shared" si="58"/>
        <v>1</v>
      </c>
      <c r="M85" s="94">
        <f t="shared" si="58"/>
        <v>1</v>
      </c>
      <c r="N85" s="94">
        <f t="shared" si="58"/>
        <v>0</v>
      </c>
      <c r="O85" s="94">
        <f t="shared" si="58"/>
        <v>0</v>
      </c>
      <c r="P85" s="94">
        <f t="shared" si="58"/>
        <v>1</v>
      </c>
      <c r="Q85" s="94">
        <f t="shared" si="58"/>
        <v>1</v>
      </c>
      <c r="R85" s="94">
        <f t="shared" si="58"/>
        <v>0</v>
      </c>
      <c r="S85" s="94">
        <f t="shared" si="58"/>
        <v>0</v>
      </c>
      <c r="T85" s="94">
        <f t="shared" si="58"/>
        <v>0</v>
      </c>
      <c r="U85" s="94">
        <f t="shared" si="58"/>
        <v>0</v>
      </c>
      <c r="V85" s="94">
        <f t="shared" si="58"/>
        <v>0</v>
      </c>
      <c r="W85" s="94">
        <f t="shared" si="58"/>
        <v>0</v>
      </c>
      <c r="X85" s="94">
        <f t="shared" si="58"/>
        <v>5</v>
      </c>
      <c r="Y85" s="94">
        <f t="shared" si="58"/>
        <v>6</v>
      </c>
      <c r="Z85" s="94">
        <f t="shared" si="58"/>
        <v>7</v>
      </c>
      <c r="AA85" s="94">
        <f t="shared" si="58"/>
        <v>4</v>
      </c>
      <c r="AB85" s="94">
        <f t="shared" si="58"/>
        <v>7</v>
      </c>
      <c r="AC85" s="94">
        <f t="shared" si="58"/>
        <v>6</v>
      </c>
      <c r="AD85" s="94">
        <f t="shared" si="58"/>
        <v>6</v>
      </c>
      <c r="AE85" s="94">
        <f t="shared" si="58"/>
        <v>6</v>
      </c>
      <c r="AF85" s="94">
        <f t="shared" si="58"/>
        <v>0</v>
      </c>
      <c r="AG85" s="94">
        <f t="shared" si="58"/>
        <v>6</v>
      </c>
      <c r="AH85" s="94">
        <f t="shared" si="58"/>
        <v>5</v>
      </c>
      <c r="AI85" s="94">
        <f t="shared" si="58"/>
        <v>7</v>
      </c>
      <c r="AJ85" s="94">
        <f t="shared" si="58"/>
        <v>5</v>
      </c>
      <c r="AK85" s="94">
        <f t="shared" si="58"/>
        <v>6</v>
      </c>
      <c r="AL85" s="94">
        <f t="shared" si="58"/>
        <v>3</v>
      </c>
      <c r="AM85" s="94">
        <f t="shared" si="58"/>
        <v>3</v>
      </c>
      <c r="AN85" s="94">
        <f t="shared" si="58"/>
        <v>4.5</v>
      </c>
      <c r="AO85" s="94">
        <f t="shared" si="58"/>
        <v>0</v>
      </c>
      <c r="AP85" s="94">
        <f t="shared" si="58"/>
        <v>0</v>
      </c>
      <c r="AQ85" s="94">
        <f t="shared" si="58"/>
        <v>0</v>
      </c>
      <c r="AR85" s="94">
        <f t="shared" si="58"/>
        <v>0</v>
      </c>
      <c r="AS85" s="94">
        <f t="shared" si="58"/>
        <v>0</v>
      </c>
      <c r="AT85" s="94">
        <f t="shared" si="58"/>
        <v>0</v>
      </c>
      <c r="AU85" s="94">
        <f t="shared" si="58"/>
        <v>0</v>
      </c>
      <c r="AV85" s="94">
        <f t="shared" si="58"/>
        <v>0</v>
      </c>
      <c r="AW85" s="94">
        <f t="shared" si="58"/>
        <v>0</v>
      </c>
      <c r="AX85" s="94">
        <f t="shared" si="58"/>
        <v>0</v>
      </c>
      <c r="AY85" s="94">
        <f t="shared" si="58"/>
        <v>0</v>
      </c>
      <c r="AZ85" s="94">
        <f t="shared" si="58"/>
        <v>0</v>
      </c>
      <c r="BA85" s="94">
        <f t="shared" si="58"/>
        <v>0</v>
      </c>
      <c r="BB85" s="94">
        <f t="shared" si="58"/>
        <v>0</v>
      </c>
      <c r="BC85" s="94">
        <f t="shared" si="58"/>
        <v>0</v>
      </c>
      <c r="BD85" s="94">
        <f t="shared" si="58"/>
        <v>0</v>
      </c>
      <c r="BE85" s="94">
        <f t="shared" si="58"/>
        <v>0</v>
      </c>
      <c r="BF85" s="67">
        <f t="shared" si="2"/>
        <v>93.5</v>
      </c>
    </row>
    <row r="86" spans="1:59" s="75" customFormat="1" ht="15.75" customHeight="1">
      <c r="A86" s="156"/>
      <c r="B86" s="120" t="s">
        <v>145</v>
      </c>
      <c r="C86" s="122" t="s">
        <v>135</v>
      </c>
      <c r="D86" s="34" t="s">
        <v>29</v>
      </c>
      <c r="E86" s="35">
        <v>0</v>
      </c>
      <c r="F86" s="35">
        <v>2</v>
      </c>
      <c r="G86" s="35">
        <v>2</v>
      </c>
      <c r="H86" s="35">
        <v>0</v>
      </c>
      <c r="I86" s="35">
        <v>0</v>
      </c>
      <c r="J86" s="35">
        <v>2</v>
      </c>
      <c r="K86" s="35">
        <v>0</v>
      </c>
      <c r="L86" s="35">
        <v>2</v>
      </c>
      <c r="M86" s="35">
        <v>2</v>
      </c>
      <c r="N86" s="35">
        <v>0</v>
      </c>
      <c r="O86" s="35">
        <v>0</v>
      </c>
      <c r="P86" s="35">
        <v>2</v>
      </c>
      <c r="Q86" s="35">
        <v>2</v>
      </c>
      <c r="R86" s="35">
        <v>0</v>
      </c>
      <c r="S86" s="88">
        <v>0</v>
      </c>
      <c r="T86" s="88">
        <v>0</v>
      </c>
      <c r="U86" s="88">
        <v>0</v>
      </c>
      <c r="V86" s="82">
        <v>0</v>
      </c>
      <c r="W86" s="82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/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67">
        <f t="shared" si="2"/>
        <v>14</v>
      </c>
    </row>
    <row r="87" spans="1:59" s="75" customFormat="1" ht="14.25" customHeight="1">
      <c r="A87" s="156"/>
      <c r="B87" s="120"/>
      <c r="C87" s="122"/>
      <c r="D87" s="34" t="s">
        <v>30</v>
      </c>
      <c r="E87" s="35">
        <f>E86/2</f>
        <v>0</v>
      </c>
      <c r="F87" s="35">
        <f t="shared" ref="F87:BC87" si="59">F86/2</f>
        <v>1</v>
      </c>
      <c r="G87" s="35">
        <f t="shared" si="59"/>
        <v>1</v>
      </c>
      <c r="H87" s="35">
        <f t="shared" si="59"/>
        <v>0</v>
      </c>
      <c r="I87" s="35">
        <f t="shared" si="59"/>
        <v>0</v>
      </c>
      <c r="J87" s="35">
        <f t="shared" si="59"/>
        <v>1</v>
      </c>
      <c r="K87" s="35">
        <f t="shared" si="59"/>
        <v>0</v>
      </c>
      <c r="L87" s="35">
        <f t="shared" si="59"/>
        <v>1</v>
      </c>
      <c r="M87" s="35">
        <f t="shared" si="59"/>
        <v>1</v>
      </c>
      <c r="N87" s="35">
        <f t="shared" si="59"/>
        <v>0</v>
      </c>
      <c r="O87" s="35">
        <f t="shared" si="59"/>
        <v>0</v>
      </c>
      <c r="P87" s="35">
        <f t="shared" si="59"/>
        <v>1</v>
      </c>
      <c r="Q87" s="35">
        <f t="shared" si="59"/>
        <v>1</v>
      </c>
      <c r="R87" s="35">
        <f t="shared" si="59"/>
        <v>0</v>
      </c>
      <c r="S87" s="88">
        <f t="shared" si="59"/>
        <v>0</v>
      </c>
      <c r="T87" s="88">
        <f t="shared" si="59"/>
        <v>0</v>
      </c>
      <c r="U87" s="88">
        <f t="shared" si="59"/>
        <v>0</v>
      </c>
      <c r="V87" s="62">
        <v>0</v>
      </c>
      <c r="W87" s="62">
        <v>0</v>
      </c>
      <c r="X87" s="35">
        <f t="shared" si="59"/>
        <v>0</v>
      </c>
      <c r="Y87" s="35">
        <f t="shared" si="59"/>
        <v>0</v>
      </c>
      <c r="Z87" s="35">
        <f t="shared" si="59"/>
        <v>0</v>
      </c>
      <c r="AA87" s="35">
        <f t="shared" si="59"/>
        <v>0</v>
      </c>
      <c r="AB87" s="35">
        <f t="shared" si="59"/>
        <v>0</v>
      </c>
      <c r="AC87" s="35">
        <f t="shared" si="59"/>
        <v>0</v>
      </c>
      <c r="AD87" s="35">
        <f t="shared" si="59"/>
        <v>0</v>
      </c>
      <c r="AE87" s="35">
        <f t="shared" si="59"/>
        <v>0</v>
      </c>
      <c r="AF87" s="35">
        <f t="shared" si="59"/>
        <v>0</v>
      </c>
      <c r="AG87" s="35">
        <f t="shared" si="59"/>
        <v>0</v>
      </c>
      <c r="AH87" s="35">
        <f t="shared" si="59"/>
        <v>0</v>
      </c>
      <c r="AI87" s="35">
        <f t="shared" si="59"/>
        <v>0</v>
      </c>
      <c r="AJ87" s="35">
        <f t="shared" si="59"/>
        <v>0</v>
      </c>
      <c r="AK87" s="35">
        <f t="shared" si="59"/>
        <v>0</v>
      </c>
      <c r="AL87" s="35">
        <f t="shared" si="59"/>
        <v>0</v>
      </c>
      <c r="AM87" s="35">
        <f t="shared" si="59"/>
        <v>0</v>
      </c>
      <c r="AN87" s="35">
        <f t="shared" si="59"/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35">
        <f t="shared" si="59"/>
        <v>0</v>
      </c>
      <c r="AV87" s="35">
        <f t="shared" si="59"/>
        <v>0</v>
      </c>
      <c r="AW87" s="35">
        <f t="shared" si="59"/>
        <v>0</v>
      </c>
      <c r="AX87" s="35">
        <f t="shared" si="59"/>
        <v>0</v>
      </c>
      <c r="AY87" s="35">
        <f t="shared" si="59"/>
        <v>0</v>
      </c>
      <c r="AZ87" s="35">
        <f t="shared" si="59"/>
        <v>0</v>
      </c>
      <c r="BA87" s="35">
        <f t="shared" si="59"/>
        <v>0</v>
      </c>
      <c r="BB87" s="35">
        <f t="shared" si="59"/>
        <v>0</v>
      </c>
      <c r="BC87" s="35">
        <f t="shared" si="59"/>
        <v>0</v>
      </c>
      <c r="BD87" s="35">
        <v>0</v>
      </c>
      <c r="BE87" s="35">
        <v>0</v>
      </c>
      <c r="BF87" s="67">
        <f t="shared" si="2"/>
        <v>7</v>
      </c>
    </row>
    <row r="88" spans="1:59" s="75" customFormat="1" ht="15" customHeight="1">
      <c r="A88" s="156"/>
      <c r="B88" s="120" t="s">
        <v>146</v>
      </c>
      <c r="C88" s="122" t="s">
        <v>64</v>
      </c>
      <c r="D88" s="34" t="s">
        <v>29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88">
        <v>36</v>
      </c>
      <c r="T88" s="88">
        <v>36</v>
      </c>
      <c r="U88" s="88">
        <v>36</v>
      </c>
      <c r="V88" s="82">
        <v>0</v>
      </c>
      <c r="W88" s="82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/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62">
        <v>36</v>
      </c>
      <c r="AP88" s="62">
        <v>16</v>
      </c>
      <c r="AQ88" s="62">
        <v>0</v>
      </c>
      <c r="AR88" s="62">
        <v>0</v>
      </c>
      <c r="AS88" s="62">
        <v>0</v>
      </c>
      <c r="AT88" s="62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67">
        <f t="shared" si="2"/>
        <v>160</v>
      </c>
    </row>
    <row r="89" spans="1:59" s="75" customFormat="1" ht="9.9499999999999993" customHeight="1">
      <c r="A89" s="156"/>
      <c r="B89" s="120"/>
      <c r="C89" s="122"/>
      <c r="D89" s="34" t="s">
        <v>30</v>
      </c>
      <c r="E89" s="35">
        <f>E88/2</f>
        <v>0</v>
      </c>
      <c r="F89" s="35">
        <f t="shared" ref="F89:BD89" si="60">F88/2</f>
        <v>0</v>
      </c>
      <c r="G89" s="35">
        <f t="shared" si="60"/>
        <v>0</v>
      </c>
      <c r="H89" s="35">
        <f t="shared" si="60"/>
        <v>0</v>
      </c>
      <c r="I89" s="35">
        <f t="shared" si="60"/>
        <v>0</v>
      </c>
      <c r="J89" s="35">
        <f t="shared" si="60"/>
        <v>0</v>
      </c>
      <c r="K89" s="35">
        <f t="shared" si="60"/>
        <v>0</v>
      </c>
      <c r="L89" s="35">
        <f t="shared" si="60"/>
        <v>0</v>
      </c>
      <c r="M89" s="35">
        <f t="shared" si="60"/>
        <v>0</v>
      </c>
      <c r="N89" s="35">
        <f t="shared" si="60"/>
        <v>0</v>
      </c>
      <c r="O89" s="35">
        <f t="shared" si="60"/>
        <v>0</v>
      </c>
      <c r="P89" s="35">
        <f t="shared" si="60"/>
        <v>0</v>
      </c>
      <c r="Q89" s="35">
        <f t="shared" si="60"/>
        <v>0</v>
      </c>
      <c r="R89" s="35">
        <f t="shared" si="60"/>
        <v>0</v>
      </c>
      <c r="S89" s="88">
        <v>0</v>
      </c>
      <c r="T89" s="88">
        <v>0</v>
      </c>
      <c r="U89" s="88">
        <v>0</v>
      </c>
      <c r="V89" s="62">
        <f t="shared" si="60"/>
        <v>0</v>
      </c>
      <c r="W89" s="62">
        <f t="shared" si="60"/>
        <v>0</v>
      </c>
      <c r="X89" s="35">
        <f t="shared" si="60"/>
        <v>0</v>
      </c>
      <c r="Y89" s="35">
        <f t="shared" si="60"/>
        <v>0</v>
      </c>
      <c r="Z89" s="35">
        <f t="shared" si="60"/>
        <v>0</v>
      </c>
      <c r="AA89" s="35">
        <f t="shared" si="60"/>
        <v>0</v>
      </c>
      <c r="AB89" s="35">
        <f t="shared" si="60"/>
        <v>0</v>
      </c>
      <c r="AC89" s="35">
        <f t="shared" si="60"/>
        <v>0</v>
      </c>
      <c r="AD89" s="35">
        <f t="shared" si="60"/>
        <v>0</v>
      </c>
      <c r="AE89" s="35">
        <f t="shared" si="60"/>
        <v>0</v>
      </c>
      <c r="AF89" s="35">
        <f t="shared" si="60"/>
        <v>0</v>
      </c>
      <c r="AG89" s="35">
        <f t="shared" si="60"/>
        <v>0</v>
      </c>
      <c r="AH89" s="35">
        <f t="shared" si="60"/>
        <v>0</v>
      </c>
      <c r="AI89" s="35">
        <f t="shared" si="60"/>
        <v>0</v>
      </c>
      <c r="AJ89" s="35">
        <f t="shared" si="60"/>
        <v>0</v>
      </c>
      <c r="AK89" s="35">
        <f t="shared" si="60"/>
        <v>0</v>
      </c>
      <c r="AL89" s="35">
        <f t="shared" si="60"/>
        <v>0</v>
      </c>
      <c r="AM89" s="35">
        <f t="shared" si="60"/>
        <v>0</v>
      </c>
      <c r="AN89" s="35">
        <f t="shared" si="60"/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35">
        <v>0</v>
      </c>
      <c r="AV89" s="35">
        <f t="shared" si="60"/>
        <v>0</v>
      </c>
      <c r="AW89" s="35">
        <f t="shared" si="60"/>
        <v>0</v>
      </c>
      <c r="AX89" s="35">
        <f t="shared" si="60"/>
        <v>0</v>
      </c>
      <c r="AY89" s="35">
        <f t="shared" si="60"/>
        <v>0</v>
      </c>
      <c r="AZ89" s="35">
        <f t="shared" si="60"/>
        <v>0</v>
      </c>
      <c r="BA89" s="35">
        <f t="shared" si="60"/>
        <v>0</v>
      </c>
      <c r="BB89" s="35">
        <f t="shared" si="60"/>
        <v>0</v>
      </c>
      <c r="BC89" s="35">
        <f t="shared" si="60"/>
        <v>0</v>
      </c>
      <c r="BD89" s="35">
        <f t="shared" si="60"/>
        <v>0</v>
      </c>
      <c r="BE89" s="35">
        <v>0</v>
      </c>
      <c r="BF89" s="67">
        <f t="shared" si="2"/>
        <v>0</v>
      </c>
    </row>
    <row r="90" spans="1:59" s="75" customFormat="1" ht="9.9499999999999993" customHeight="1">
      <c r="A90" s="156"/>
      <c r="B90" s="120" t="s">
        <v>147</v>
      </c>
      <c r="C90" s="123" t="s">
        <v>106</v>
      </c>
      <c r="D90" s="34" t="s">
        <v>29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90">
        <v>0</v>
      </c>
      <c r="T90" s="90">
        <v>0</v>
      </c>
      <c r="U90" s="90">
        <v>0</v>
      </c>
      <c r="V90" s="74">
        <v>0</v>
      </c>
      <c r="W90" s="74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/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74">
        <v>0</v>
      </c>
      <c r="AP90" s="74">
        <v>0</v>
      </c>
      <c r="AQ90" s="74">
        <v>0</v>
      </c>
      <c r="AR90" s="74">
        <v>36</v>
      </c>
      <c r="AS90" s="74">
        <v>36</v>
      </c>
      <c r="AT90" s="74">
        <v>36</v>
      </c>
      <c r="AU90" s="46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/>
      <c r="BC90" s="10">
        <v>0</v>
      </c>
      <c r="BD90" s="10">
        <v>0</v>
      </c>
      <c r="BE90" s="10">
        <v>0</v>
      </c>
      <c r="BF90" s="67">
        <f t="shared" si="2"/>
        <v>108</v>
      </c>
    </row>
    <row r="91" spans="1:59" s="75" customFormat="1" ht="16.5">
      <c r="A91" s="156"/>
      <c r="B91" s="120"/>
      <c r="C91" s="123"/>
      <c r="D91" s="34" t="s">
        <v>30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90">
        <v>0</v>
      </c>
      <c r="T91" s="90">
        <v>0</v>
      </c>
      <c r="U91" s="90">
        <v>0</v>
      </c>
      <c r="V91" s="74">
        <v>0</v>
      </c>
      <c r="W91" s="74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/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74">
        <v>0</v>
      </c>
      <c r="AP91" s="74">
        <v>0</v>
      </c>
      <c r="AQ91" s="74">
        <v>0</v>
      </c>
      <c r="AR91" s="74">
        <v>0</v>
      </c>
      <c r="AS91" s="74">
        <v>0</v>
      </c>
      <c r="AT91" s="74">
        <v>0</v>
      </c>
      <c r="AU91" s="46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67">
        <f t="shared" si="2"/>
        <v>0</v>
      </c>
    </row>
    <row r="92" spans="1:59" s="75" customFormat="1" ht="16.5">
      <c r="A92" s="157"/>
      <c r="B92" s="120" t="s">
        <v>95</v>
      </c>
      <c r="C92" s="124" t="s">
        <v>148</v>
      </c>
      <c r="D92" s="34" t="s">
        <v>29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90">
        <v>0</v>
      </c>
      <c r="T92" s="90">
        <v>0</v>
      </c>
      <c r="U92" s="90">
        <v>0</v>
      </c>
      <c r="V92" s="74">
        <v>0</v>
      </c>
      <c r="W92" s="74">
        <v>0</v>
      </c>
      <c r="X92" s="10">
        <v>8</v>
      </c>
      <c r="Y92" s="10">
        <v>8</v>
      </c>
      <c r="Z92" s="10">
        <v>10</v>
      </c>
      <c r="AA92" s="10">
        <v>8</v>
      </c>
      <c r="AB92" s="10">
        <v>10</v>
      </c>
      <c r="AC92" s="10">
        <v>8</v>
      </c>
      <c r="AD92" s="10">
        <v>8</v>
      </c>
      <c r="AE92" s="10">
        <v>8</v>
      </c>
      <c r="AF92" s="10"/>
      <c r="AG92" s="10">
        <v>10</v>
      </c>
      <c r="AH92" s="10">
        <v>8</v>
      </c>
      <c r="AI92" s="10">
        <v>9</v>
      </c>
      <c r="AJ92" s="10">
        <v>8</v>
      </c>
      <c r="AK92" s="10">
        <v>8</v>
      </c>
      <c r="AL92" s="10">
        <v>6</v>
      </c>
      <c r="AM92" s="10">
        <v>6</v>
      </c>
      <c r="AN92" s="10">
        <v>7</v>
      </c>
      <c r="AO92" s="74">
        <v>0</v>
      </c>
      <c r="AP92" s="74">
        <v>0</v>
      </c>
      <c r="AQ92" s="74">
        <v>0</v>
      </c>
      <c r="AR92" s="74">
        <v>0</v>
      </c>
      <c r="AS92" s="74">
        <v>0</v>
      </c>
      <c r="AT92" s="74">
        <v>0</v>
      </c>
      <c r="AU92" s="46">
        <v>0</v>
      </c>
      <c r="AV92" s="10">
        <v>0</v>
      </c>
      <c r="AW92" s="10">
        <v>0</v>
      </c>
      <c r="AX92" s="10"/>
      <c r="AY92" s="10">
        <v>0</v>
      </c>
      <c r="AZ92" s="10">
        <v>0</v>
      </c>
      <c r="BA92" s="10">
        <v>0</v>
      </c>
      <c r="BB92" s="10"/>
      <c r="BC92" s="10">
        <v>0</v>
      </c>
      <c r="BD92" s="10">
        <v>0</v>
      </c>
      <c r="BE92" s="10">
        <v>0</v>
      </c>
      <c r="BF92" s="67">
        <f t="shared" si="2"/>
        <v>130</v>
      </c>
    </row>
    <row r="93" spans="1:59" s="75" customFormat="1" ht="16.5">
      <c r="A93" s="157"/>
      <c r="B93" s="120"/>
      <c r="C93" s="124"/>
      <c r="D93" s="34" t="s">
        <v>30</v>
      </c>
      <c r="E93" s="10">
        <f>E92/2</f>
        <v>0</v>
      </c>
      <c r="F93" s="10">
        <f t="shared" ref="F93:BE93" si="61">F92/2</f>
        <v>0</v>
      </c>
      <c r="G93" s="10">
        <f t="shared" si="61"/>
        <v>0</v>
      </c>
      <c r="H93" s="10">
        <f t="shared" si="61"/>
        <v>0</v>
      </c>
      <c r="I93" s="10">
        <f t="shared" si="61"/>
        <v>0</v>
      </c>
      <c r="J93" s="10">
        <f t="shared" si="61"/>
        <v>0</v>
      </c>
      <c r="K93" s="10">
        <f t="shared" si="61"/>
        <v>0</v>
      </c>
      <c r="L93" s="10">
        <f t="shared" si="61"/>
        <v>0</v>
      </c>
      <c r="M93" s="10">
        <f t="shared" si="61"/>
        <v>0</v>
      </c>
      <c r="N93" s="10">
        <f t="shared" si="61"/>
        <v>0</v>
      </c>
      <c r="O93" s="10">
        <f t="shared" si="61"/>
        <v>0</v>
      </c>
      <c r="P93" s="10">
        <f t="shared" si="61"/>
        <v>0</v>
      </c>
      <c r="Q93" s="10">
        <f t="shared" si="61"/>
        <v>0</v>
      </c>
      <c r="R93" s="10">
        <f t="shared" si="61"/>
        <v>0</v>
      </c>
      <c r="S93" s="90">
        <v>0</v>
      </c>
      <c r="T93" s="90">
        <v>0</v>
      </c>
      <c r="U93" s="90">
        <v>0</v>
      </c>
      <c r="V93" s="74">
        <v>0</v>
      </c>
      <c r="W93" s="74">
        <v>0</v>
      </c>
      <c r="X93" s="10">
        <f t="shared" si="61"/>
        <v>4</v>
      </c>
      <c r="Y93" s="10">
        <f t="shared" si="61"/>
        <v>4</v>
      </c>
      <c r="Z93" s="10">
        <f t="shared" si="61"/>
        <v>5</v>
      </c>
      <c r="AA93" s="10">
        <f t="shared" si="61"/>
        <v>4</v>
      </c>
      <c r="AB93" s="10">
        <f t="shared" si="61"/>
        <v>5</v>
      </c>
      <c r="AC93" s="10">
        <f t="shared" si="61"/>
        <v>4</v>
      </c>
      <c r="AD93" s="10">
        <f t="shared" si="61"/>
        <v>4</v>
      </c>
      <c r="AE93" s="10">
        <f t="shared" si="61"/>
        <v>4</v>
      </c>
      <c r="AF93" s="10">
        <f t="shared" si="61"/>
        <v>0</v>
      </c>
      <c r="AG93" s="10">
        <f t="shared" si="61"/>
        <v>5</v>
      </c>
      <c r="AH93" s="10">
        <f t="shared" si="61"/>
        <v>4</v>
      </c>
      <c r="AI93" s="10">
        <f t="shared" si="61"/>
        <v>4.5</v>
      </c>
      <c r="AJ93" s="10">
        <f t="shared" si="61"/>
        <v>4</v>
      </c>
      <c r="AK93" s="10">
        <f t="shared" si="61"/>
        <v>4</v>
      </c>
      <c r="AL93" s="10">
        <f t="shared" si="61"/>
        <v>3</v>
      </c>
      <c r="AM93" s="10">
        <f t="shared" si="61"/>
        <v>3</v>
      </c>
      <c r="AN93" s="10">
        <f t="shared" si="61"/>
        <v>3.5</v>
      </c>
      <c r="AO93" s="74">
        <v>0</v>
      </c>
      <c r="AP93" s="74">
        <v>0</v>
      </c>
      <c r="AQ93" s="74">
        <v>0</v>
      </c>
      <c r="AR93" s="74">
        <v>0</v>
      </c>
      <c r="AS93" s="74">
        <v>0</v>
      </c>
      <c r="AT93" s="74">
        <v>0</v>
      </c>
      <c r="AU93" s="46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f t="shared" si="61"/>
        <v>0</v>
      </c>
      <c r="BF93" s="67">
        <f t="shared" si="2"/>
        <v>65</v>
      </c>
    </row>
    <row r="94" spans="1:59" s="75" customFormat="1" ht="16.5">
      <c r="A94" s="157"/>
      <c r="B94" s="120" t="s">
        <v>149</v>
      </c>
      <c r="C94" s="124" t="s">
        <v>64</v>
      </c>
      <c r="D94" s="34" t="s">
        <v>29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90">
        <v>0</v>
      </c>
      <c r="T94" s="90">
        <v>0</v>
      </c>
      <c r="U94" s="90">
        <v>0</v>
      </c>
      <c r="V94" s="74">
        <v>0</v>
      </c>
      <c r="W94" s="74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74">
        <v>0</v>
      </c>
      <c r="AP94" s="74">
        <v>20</v>
      </c>
      <c r="AQ94" s="74">
        <v>36</v>
      </c>
      <c r="AR94" s="74">
        <v>0</v>
      </c>
      <c r="AS94" s="74">
        <v>0</v>
      </c>
      <c r="AT94" s="74">
        <v>0</v>
      </c>
      <c r="AU94" s="46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67">
        <f t="shared" si="2"/>
        <v>56</v>
      </c>
    </row>
    <row r="95" spans="1:59" s="75" customFormat="1" ht="16.5">
      <c r="A95" s="157"/>
      <c r="B95" s="120"/>
      <c r="C95" s="124"/>
      <c r="D95" s="34" t="s">
        <v>30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90">
        <v>0</v>
      </c>
      <c r="T95" s="90">
        <v>0</v>
      </c>
      <c r="U95" s="90">
        <v>0</v>
      </c>
      <c r="V95" s="74">
        <v>0</v>
      </c>
      <c r="W95" s="74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  <c r="AU95" s="46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67">
        <f t="shared" si="2"/>
        <v>0</v>
      </c>
    </row>
    <row r="96" spans="1:59" s="75" customFormat="1" ht="16.5">
      <c r="A96" s="157"/>
      <c r="B96" s="120" t="s">
        <v>150</v>
      </c>
      <c r="C96" s="124" t="s">
        <v>151</v>
      </c>
      <c r="D96" s="34" t="s">
        <v>29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90">
        <v>0</v>
      </c>
      <c r="T96" s="90">
        <v>0</v>
      </c>
      <c r="U96" s="90">
        <v>0</v>
      </c>
      <c r="V96" s="74">
        <v>0</v>
      </c>
      <c r="W96" s="74">
        <v>0</v>
      </c>
      <c r="X96" s="10">
        <v>2</v>
      </c>
      <c r="Y96" s="10">
        <v>4</v>
      </c>
      <c r="Z96" s="10">
        <v>4</v>
      </c>
      <c r="AA96" s="10">
        <v>0</v>
      </c>
      <c r="AB96" s="10">
        <v>4</v>
      </c>
      <c r="AC96" s="10">
        <v>4</v>
      </c>
      <c r="AD96" s="10">
        <v>4</v>
      </c>
      <c r="AE96" s="10">
        <v>4</v>
      </c>
      <c r="AF96" s="10"/>
      <c r="AG96" s="10">
        <v>2</v>
      </c>
      <c r="AH96" s="10">
        <v>2</v>
      </c>
      <c r="AI96" s="10">
        <v>5</v>
      </c>
      <c r="AJ96" s="10">
        <v>2</v>
      </c>
      <c r="AK96" s="10">
        <v>4</v>
      </c>
      <c r="AL96" s="10">
        <v>0</v>
      </c>
      <c r="AM96" s="10">
        <v>0</v>
      </c>
      <c r="AN96" s="10">
        <v>2</v>
      </c>
      <c r="AO96" s="74">
        <v>0</v>
      </c>
      <c r="AP96" s="74">
        <v>0</v>
      </c>
      <c r="AQ96" s="74">
        <v>0</v>
      </c>
      <c r="AR96" s="74">
        <v>0</v>
      </c>
      <c r="AS96" s="74">
        <v>0</v>
      </c>
      <c r="AT96" s="74">
        <v>0</v>
      </c>
      <c r="AU96" s="46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67">
        <f t="shared" si="2"/>
        <v>43</v>
      </c>
    </row>
    <row r="97" spans="1:59" s="75" customFormat="1" ht="16.5">
      <c r="A97" s="157"/>
      <c r="B97" s="120"/>
      <c r="C97" s="124"/>
      <c r="D97" s="34" t="s">
        <v>30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90">
        <v>0</v>
      </c>
      <c r="T97" s="90">
        <v>0</v>
      </c>
      <c r="U97" s="90">
        <v>0</v>
      </c>
      <c r="V97" s="74">
        <v>0</v>
      </c>
      <c r="W97" s="74">
        <v>0</v>
      </c>
      <c r="X97" s="10">
        <f>X96/2</f>
        <v>1</v>
      </c>
      <c r="Y97" s="10">
        <f t="shared" ref="Y97:AN97" si="62">Y96/2</f>
        <v>2</v>
      </c>
      <c r="Z97" s="10">
        <f t="shared" si="62"/>
        <v>2</v>
      </c>
      <c r="AA97" s="10">
        <f t="shared" si="62"/>
        <v>0</v>
      </c>
      <c r="AB97" s="10">
        <f t="shared" si="62"/>
        <v>2</v>
      </c>
      <c r="AC97" s="10">
        <f t="shared" si="62"/>
        <v>2</v>
      </c>
      <c r="AD97" s="10">
        <f t="shared" si="62"/>
        <v>2</v>
      </c>
      <c r="AE97" s="10">
        <f t="shared" si="62"/>
        <v>2</v>
      </c>
      <c r="AF97" s="10">
        <f t="shared" si="62"/>
        <v>0</v>
      </c>
      <c r="AG97" s="10">
        <f t="shared" si="62"/>
        <v>1</v>
      </c>
      <c r="AH97" s="10">
        <f t="shared" si="62"/>
        <v>1</v>
      </c>
      <c r="AI97" s="10">
        <f t="shared" si="62"/>
        <v>2.5</v>
      </c>
      <c r="AJ97" s="10">
        <f t="shared" si="62"/>
        <v>1</v>
      </c>
      <c r="AK97" s="10">
        <f t="shared" si="62"/>
        <v>2</v>
      </c>
      <c r="AL97" s="10">
        <f t="shared" si="62"/>
        <v>0</v>
      </c>
      <c r="AM97" s="10">
        <f t="shared" si="62"/>
        <v>0</v>
      </c>
      <c r="AN97" s="10">
        <f t="shared" si="62"/>
        <v>1</v>
      </c>
      <c r="AO97" s="74">
        <v>0</v>
      </c>
      <c r="AP97" s="74">
        <v>0</v>
      </c>
      <c r="AQ97" s="74">
        <v>0</v>
      </c>
      <c r="AR97" s="74">
        <v>0</v>
      </c>
      <c r="AS97" s="74">
        <v>0</v>
      </c>
      <c r="AT97" s="74">
        <v>0</v>
      </c>
      <c r="AU97" s="46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67">
        <f t="shared" si="2"/>
        <v>21.5</v>
      </c>
    </row>
    <row r="98" spans="1:59" ht="18.75" customHeight="1">
      <c r="A98" s="156"/>
      <c r="B98" s="58"/>
      <c r="C98" s="58" t="s">
        <v>52</v>
      </c>
      <c r="D98" s="57"/>
      <c r="E98" s="95">
        <f>E82+E78+E74+E62+E48</f>
        <v>36</v>
      </c>
      <c r="F98" s="95">
        <f t="shared" ref="F98:BE98" si="63">F82+F78+F74+F62+F48</f>
        <v>36</v>
      </c>
      <c r="G98" s="95">
        <f t="shared" si="63"/>
        <v>36</v>
      </c>
      <c r="H98" s="95">
        <f t="shared" si="63"/>
        <v>36</v>
      </c>
      <c r="I98" s="95">
        <f t="shared" si="63"/>
        <v>36</v>
      </c>
      <c r="J98" s="95">
        <f t="shared" si="63"/>
        <v>36</v>
      </c>
      <c r="K98" s="95">
        <f t="shared" si="63"/>
        <v>36</v>
      </c>
      <c r="L98" s="95">
        <f t="shared" si="63"/>
        <v>36</v>
      </c>
      <c r="M98" s="95">
        <f t="shared" si="63"/>
        <v>36</v>
      </c>
      <c r="N98" s="95">
        <f t="shared" si="63"/>
        <v>36</v>
      </c>
      <c r="O98" s="95">
        <f t="shared" si="63"/>
        <v>36</v>
      </c>
      <c r="P98" s="95">
        <f t="shared" si="63"/>
        <v>36</v>
      </c>
      <c r="Q98" s="95">
        <f t="shared" si="63"/>
        <v>36</v>
      </c>
      <c r="R98" s="95">
        <f t="shared" si="63"/>
        <v>36</v>
      </c>
      <c r="S98" s="95">
        <f t="shared" si="63"/>
        <v>36</v>
      </c>
      <c r="T98" s="95">
        <f t="shared" si="63"/>
        <v>36</v>
      </c>
      <c r="U98" s="95">
        <f t="shared" si="63"/>
        <v>36</v>
      </c>
      <c r="V98" s="95">
        <f t="shared" si="63"/>
        <v>0</v>
      </c>
      <c r="W98" s="95">
        <f t="shared" si="63"/>
        <v>0</v>
      </c>
      <c r="X98" s="95">
        <f t="shared" si="63"/>
        <v>36</v>
      </c>
      <c r="Y98" s="95">
        <f t="shared" si="63"/>
        <v>36</v>
      </c>
      <c r="Z98" s="95">
        <f t="shared" si="63"/>
        <v>36</v>
      </c>
      <c r="AA98" s="95">
        <f t="shared" si="63"/>
        <v>36</v>
      </c>
      <c r="AB98" s="95">
        <f t="shared" si="63"/>
        <v>36</v>
      </c>
      <c r="AC98" s="95">
        <f t="shared" si="63"/>
        <v>36</v>
      </c>
      <c r="AD98" s="95">
        <f t="shared" si="63"/>
        <v>36</v>
      </c>
      <c r="AE98" s="95">
        <f t="shared" si="63"/>
        <v>36</v>
      </c>
      <c r="AF98" s="95">
        <f t="shared" si="63"/>
        <v>0</v>
      </c>
      <c r="AG98" s="95">
        <f t="shared" si="63"/>
        <v>36</v>
      </c>
      <c r="AH98" s="95">
        <f t="shared" si="63"/>
        <v>36</v>
      </c>
      <c r="AI98" s="95">
        <f t="shared" si="63"/>
        <v>36</v>
      </c>
      <c r="AJ98" s="95">
        <f t="shared" si="63"/>
        <v>36</v>
      </c>
      <c r="AK98" s="95">
        <f t="shared" si="63"/>
        <v>36</v>
      </c>
      <c r="AL98" s="95">
        <f t="shared" si="63"/>
        <v>36</v>
      </c>
      <c r="AM98" s="95">
        <f t="shared" si="63"/>
        <v>36</v>
      </c>
      <c r="AN98" s="95">
        <f t="shared" si="63"/>
        <v>36</v>
      </c>
      <c r="AO98" s="95">
        <f t="shared" si="63"/>
        <v>36</v>
      </c>
      <c r="AP98" s="95">
        <f t="shared" si="63"/>
        <v>36</v>
      </c>
      <c r="AQ98" s="95">
        <f t="shared" si="63"/>
        <v>36</v>
      </c>
      <c r="AR98" s="95">
        <f t="shared" si="63"/>
        <v>36</v>
      </c>
      <c r="AS98" s="95">
        <f t="shared" si="63"/>
        <v>36</v>
      </c>
      <c r="AT98" s="95">
        <f t="shared" si="63"/>
        <v>36</v>
      </c>
      <c r="AU98" s="95">
        <f t="shared" si="63"/>
        <v>0</v>
      </c>
      <c r="AV98" s="95">
        <f t="shared" si="63"/>
        <v>0</v>
      </c>
      <c r="AW98" s="95">
        <f t="shared" si="63"/>
        <v>0</v>
      </c>
      <c r="AX98" s="95">
        <f t="shared" si="63"/>
        <v>0</v>
      </c>
      <c r="AY98" s="95">
        <f t="shared" si="63"/>
        <v>0</v>
      </c>
      <c r="AZ98" s="95">
        <f t="shared" si="63"/>
        <v>0</v>
      </c>
      <c r="BA98" s="95">
        <f t="shared" si="63"/>
        <v>0</v>
      </c>
      <c r="BB98" s="95">
        <f t="shared" si="63"/>
        <v>0</v>
      </c>
      <c r="BC98" s="95">
        <f t="shared" si="63"/>
        <v>0</v>
      </c>
      <c r="BD98" s="95">
        <f t="shared" si="63"/>
        <v>0</v>
      </c>
      <c r="BE98" s="95">
        <f t="shared" si="63"/>
        <v>0</v>
      </c>
      <c r="BF98" s="67">
        <f t="shared" si="2"/>
        <v>1404</v>
      </c>
      <c r="BG98" s="75"/>
    </row>
    <row r="99" spans="1:59" ht="18.75" customHeight="1">
      <c r="A99" s="156"/>
      <c r="B99" s="58"/>
      <c r="C99" s="58" t="s">
        <v>53</v>
      </c>
      <c r="D99" s="57"/>
      <c r="E99" s="96">
        <f>E83+E79+E75+E47</f>
        <v>18</v>
      </c>
      <c r="F99" s="96">
        <f t="shared" ref="F99:BE99" si="64">F83+F79+F75+F47</f>
        <v>18</v>
      </c>
      <c r="G99" s="96">
        <f t="shared" si="64"/>
        <v>18</v>
      </c>
      <c r="H99" s="96">
        <f t="shared" si="64"/>
        <v>18</v>
      </c>
      <c r="I99" s="96">
        <f t="shared" si="64"/>
        <v>18</v>
      </c>
      <c r="J99" s="96">
        <f t="shared" si="64"/>
        <v>18</v>
      </c>
      <c r="K99" s="96">
        <f t="shared" si="64"/>
        <v>18</v>
      </c>
      <c r="L99" s="96">
        <f t="shared" si="64"/>
        <v>18</v>
      </c>
      <c r="M99" s="96">
        <f t="shared" si="64"/>
        <v>18</v>
      </c>
      <c r="N99" s="96">
        <f t="shared" si="64"/>
        <v>18</v>
      </c>
      <c r="O99" s="96">
        <f t="shared" si="64"/>
        <v>18</v>
      </c>
      <c r="P99" s="96">
        <f t="shared" si="64"/>
        <v>18</v>
      </c>
      <c r="Q99" s="96">
        <f t="shared" si="64"/>
        <v>18</v>
      </c>
      <c r="R99" s="96">
        <f t="shared" si="64"/>
        <v>19</v>
      </c>
      <c r="S99" s="96">
        <f t="shared" si="64"/>
        <v>0</v>
      </c>
      <c r="T99" s="96">
        <f t="shared" si="64"/>
        <v>0</v>
      </c>
      <c r="U99" s="96">
        <f t="shared" si="64"/>
        <v>0</v>
      </c>
      <c r="V99" s="96">
        <f t="shared" si="64"/>
        <v>0</v>
      </c>
      <c r="W99" s="96">
        <f t="shared" si="64"/>
        <v>0</v>
      </c>
      <c r="X99" s="96">
        <f t="shared" si="64"/>
        <v>18</v>
      </c>
      <c r="Y99" s="96">
        <f t="shared" si="64"/>
        <v>18</v>
      </c>
      <c r="Z99" s="96">
        <f t="shared" si="64"/>
        <v>18</v>
      </c>
      <c r="AA99" s="96">
        <f t="shared" si="64"/>
        <v>18</v>
      </c>
      <c r="AB99" s="96">
        <f t="shared" si="64"/>
        <v>18</v>
      </c>
      <c r="AC99" s="96">
        <f t="shared" si="64"/>
        <v>18</v>
      </c>
      <c r="AD99" s="96">
        <f t="shared" si="64"/>
        <v>18</v>
      </c>
      <c r="AE99" s="96">
        <f t="shared" si="64"/>
        <v>18</v>
      </c>
      <c r="AF99" s="96">
        <f t="shared" si="64"/>
        <v>0</v>
      </c>
      <c r="AG99" s="96">
        <f t="shared" si="64"/>
        <v>18</v>
      </c>
      <c r="AH99" s="96">
        <f t="shared" si="64"/>
        <v>18</v>
      </c>
      <c r="AI99" s="96">
        <f t="shared" si="64"/>
        <v>18</v>
      </c>
      <c r="AJ99" s="96">
        <f t="shared" si="64"/>
        <v>18</v>
      </c>
      <c r="AK99" s="96">
        <f t="shared" si="64"/>
        <v>18</v>
      </c>
      <c r="AL99" s="96">
        <f t="shared" si="64"/>
        <v>18</v>
      </c>
      <c r="AM99" s="96">
        <f t="shared" si="64"/>
        <v>18</v>
      </c>
      <c r="AN99" s="96">
        <f t="shared" si="64"/>
        <v>18</v>
      </c>
      <c r="AO99" s="96">
        <f t="shared" si="64"/>
        <v>0</v>
      </c>
      <c r="AP99" s="96">
        <f t="shared" si="64"/>
        <v>0</v>
      </c>
      <c r="AQ99" s="96">
        <f t="shared" si="64"/>
        <v>0</v>
      </c>
      <c r="AR99" s="96">
        <f t="shared" si="64"/>
        <v>0</v>
      </c>
      <c r="AS99" s="96">
        <f t="shared" si="64"/>
        <v>0</v>
      </c>
      <c r="AT99" s="96">
        <f t="shared" si="64"/>
        <v>0</v>
      </c>
      <c r="AU99" s="96">
        <f t="shared" si="64"/>
        <v>0</v>
      </c>
      <c r="AV99" s="96">
        <f t="shared" si="64"/>
        <v>0</v>
      </c>
      <c r="AW99" s="96">
        <f t="shared" si="64"/>
        <v>0</v>
      </c>
      <c r="AX99" s="96">
        <f t="shared" si="64"/>
        <v>0</v>
      </c>
      <c r="AY99" s="96">
        <f t="shared" si="64"/>
        <v>0</v>
      </c>
      <c r="AZ99" s="96">
        <f t="shared" si="64"/>
        <v>0</v>
      </c>
      <c r="BA99" s="96">
        <f t="shared" si="64"/>
        <v>0</v>
      </c>
      <c r="BB99" s="96">
        <f t="shared" si="64"/>
        <v>0</v>
      </c>
      <c r="BC99" s="96">
        <f>BC83+BC79+BC75+BC47</f>
        <v>0</v>
      </c>
      <c r="BD99" s="96">
        <f t="shared" si="64"/>
        <v>0</v>
      </c>
      <c r="BE99" s="96">
        <f t="shared" si="64"/>
        <v>0</v>
      </c>
      <c r="BF99" s="67">
        <f t="shared" si="2"/>
        <v>541</v>
      </c>
      <c r="BG99" s="75"/>
    </row>
    <row r="100" spans="1:59" ht="18.75" customHeight="1">
      <c r="A100" s="158"/>
      <c r="B100" s="58"/>
      <c r="C100" s="58" t="s">
        <v>54</v>
      </c>
      <c r="D100" s="97"/>
      <c r="E100" s="96">
        <f>E83+E82+E79+E78+E75+E74+E47+E46</f>
        <v>54</v>
      </c>
      <c r="F100" s="96">
        <f t="shared" ref="F100:BE100" si="65">F83+F82+F79+F78+F75+F74+F47+F46</f>
        <v>54</v>
      </c>
      <c r="G100" s="96">
        <f t="shared" si="65"/>
        <v>54</v>
      </c>
      <c r="H100" s="96">
        <f t="shared" si="65"/>
        <v>54</v>
      </c>
      <c r="I100" s="96">
        <f t="shared" si="65"/>
        <v>54</v>
      </c>
      <c r="J100" s="96">
        <f t="shared" si="65"/>
        <v>54</v>
      </c>
      <c r="K100" s="96">
        <f t="shared" si="65"/>
        <v>54</v>
      </c>
      <c r="L100" s="96">
        <f t="shared" si="65"/>
        <v>54</v>
      </c>
      <c r="M100" s="96">
        <f t="shared" si="65"/>
        <v>54</v>
      </c>
      <c r="N100" s="96">
        <f t="shared" si="65"/>
        <v>54</v>
      </c>
      <c r="O100" s="96">
        <f t="shared" si="65"/>
        <v>54</v>
      </c>
      <c r="P100" s="96">
        <f t="shared" si="65"/>
        <v>54</v>
      </c>
      <c r="Q100" s="96">
        <f t="shared" si="65"/>
        <v>54</v>
      </c>
      <c r="R100" s="96">
        <f t="shared" si="65"/>
        <v>55</v>
      </c>
      <c r="S100" s="96">
        <f t="shared" si="65"/>
        <v>36</v>
      </c>
      <c r="T100" s="96">
        <f t="shared" si="65"/>
        <v>36</v>
      </c>
      <c r="U100" s="96">
        <f t="shared" si="65"/>
        <v>36</v>
      </c>
      <c r="V100" s="96">
        <f t="shared" si="65"/>
        <v>0</v>
      </c>
      <c r="W100" s="96">
        <f t="shared" si="65"/>
        <v>0</v>
      </c>
      <c r="X100" s="96">
        <f t="shared" si="65"/>
        <v>54</v>
      </c>
      <c r="Y100" s="96">
        <f t="shared" si="65"/>
        <v>54</v>
      </c>
      <c r="Z100" s="96">
        <f t="shared" si="65"/>
        <v>54</v>
      </c>
      <c r="AA100" s="96">
        <f t="shared" si="65"/>
        <v>54</v>
      </c>
      <c r="AB100" s="96">
        <f t="shared" si="65"/>
        <v>54</v>
      </c>
      <c r="AC100" s="96">
        <f t="shared" si="65"/>
        <v>54</v>
      </c>
      <c r="AD100" s="96">
        <f t="shared" si="65"/>
        <v>54</v>
      </c>
      <c r="AE100" s="96">
        <f t="shared" si="65"/>
        <v>54</v>
      </c>
      <c r="AF100" s="96">
        <f t="shared" si="65"/>
        <v>0</v>
      </c>
      <c r="AG100" s="96">
        <f t="shared" si="65"/>
        <v>54</v>
      </c>
      <c r="AH100" s="96">
        <f t="shared" si="65"/>
        <v>54</v>
      </c>
      <c r="AI100" s="96">
        <f t="shared" si="65"/>
        <v>54</v>
      </c>
      <c r="AJ100" s="96">
        <f t="shared" si="65"/>
        <v>54</v>
      </c>
      <c r="AK100" s="96">
        <f t="shared" si="65"/>
        <v>54</v>
      </c>
      <c r="AL100" s="96">
        <f t="shared" si="65"/>
        <v>54</v>
      </c>
      <c r="AM100" s="96">
        <f t="shared" si="65"/>
        <v>54</v>
      </c>
      <c r="AN100" s="96">
        <f t="shared" si="65"/>
        <v>54</v>
      </c>
      <c r="AO100" s="96">
        <f t="shared" si="65"/>
        <v>36</v>
      </c>
      <c r="AP100" s="96">
        <f t="shared" si="65"/>
        <v>36</v>
      </c>
      <c r="AQ100" s="96">
        <f t="shared" si="65"/>
        <v>36</v>
      </c>
      <c r="AR100" s="96">
        <f t="shared" si="65"/>
        <v>36</v>
      </c>
      <c r="AS100" s="96">
        <f t="shared" si="65"/>
        <v>36</v>
      </c>
      <c r="AT100" s="96">
        <f t="shared" si="65"/>
        <v>36</v>
      </c>
      <c r="AU100" s="96">
        <f t="shared" si="65"/>
        <v>0</v>
      </c>
      <c r="AV100" s="96">
        <f t="shared" si="65"/>
        <v>0</v>
      </c>
      <c r="AW100" s="96">
        <f t="shared" si="65"/>
        <v>0</v>
      </c>
      <c r="AX100" s="96">
        <f t="shared" si="65"/>
        <v>0</v>
      </c>
      <c r="AY100" s="96">
        <f t="shared" si="65"/>
        <v>0</v>
      </c>
      <c r="AZ100" s="96">
        <f t="shared" si="65"/>
        <v>0</v>
      </c>
      <c r="BA100" s="96">
        <f t="shared" si="65"/>
        <v>0</v>
      </c>
      <c r="BB100" s="96">
        <f t="shared" si="65"/>
        <v>0</v>
      </c>
      <c r="BC100" s="96">
        <f t="shared" si="65"/>
        <v>0</v>
      </c>
      <c r="BD100" s="96">
        <f t="shared" si="65"/>
        <v>0</v>
      </c>
      <c r="BE100" s="96">
        <f t="shared" si="65"/>
        <v>0</v>
      </c>
      <c r="BF100" s="67">
        <f t="shared" si="2"/>
        <v>1945</v>
      </c>
      <c r="BG100" s="75"/>
    </row>
    <row r="101" spans="1:59" ht="8.25" customHeight="1">
      <c r="B101" s="12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</row>
    <row r="102" spans="1:59" ht="7.5" customHeight="1">
      <c r="A102" s="3"/>
      <c r="B102" s="2"/>
    </row>
    <row r="103" spans="1:59" ht="65.25">
      <c r="A103" s="87" t="s">
        <v>72</v>
      </c>
      <c r="B103" s="87"/>
      <c r="C103" s="136" t="s">
        <v>10</v>
      </c>
      <c r="D103" s="137"/>
      <c r="E103" s="144" t="s">
        <v>12</v>
      </c>
      <c r="F103" s="145"/>
      <c r="G103" s="145"/>
      <c r="H103" s="146"/>
      <c r="I103" s="125" t="s">
        <v>13</v>
      </c>
      <c r="J103" s="126"/>
      <c r="K103" s="126"/>
      <c r="L103" s="126"/>
      <c r="M103" s="127"/>
      <c r="N103" s="125" t="s">
        <v>14</v>
      </c>
      <c r="O103" s="126"/>
      <c r="P103" s="126"/>
      <c r="Q103" s="127"/>
      <c r="R103" s="144" t="s">
        <v>15</v>
      </c>
      <c r="S103" s="145"/>
      <c r="T103" s="145"/>
      <c r="U103" s="145"/>
      <c r="V103" s="150"/>
      <c r="W103" s="144" t="s">
        <v>16</v>
      </c>
      <c r="X103" s="145"/>
      <c r="Y103" s="145"/>
      <c r="Z103" s="150"/>
      <c r="AA103" s="144" t="s">
        <v>17</v>
      </c>
      <c r="AB103" s="145"/>
      <c r="AC103" s="145"/>
      <c r="AD103" s="150"/>
      <c r="AE103" s="144" t="s">
        <v>18</v>
      </c>
      <c r="AF103" s="145"/>
      <c r="AG103" s="145"/>
      <c r="AH103" s="146"/>
      <c r="AI103" s="147" t="s">
        <v>19</v>
      </c>
      <c r="AJ103" s="148"/>
      <c r="AK103" s="148"/>
      <c r="AL103" s="148"/>
      <c r="AM103" s="150"/>
      <c r="AN103" s="147" t="s">
        <v>20</v>
      </c>
      <c r="AO103" s="148"/>
      <c r="AP103" s="148"/>
      <c r="AQ103" s="150"/>
      <c r="AR103" s="147" t="s">
        <v>21</v>
      </c>
      <c r="AS103" s="148"/>
      <c r="AT103" s="148"/>
      <c r="AU103" s="149"/>
      <c r="AV103" s="144" t="s">
        <v>22</v>
      </c>
      <c r="AW103" s="145"/>
      <c r="AX103" s="145"/>
      <c r="AY103" s="146"/>
      <c r="AZ103" s="147" t="s">
        <v>23</v>
      </c>
      <c r="BA103" s="148"/>
      <c r="BB103" s="148"/>
      <c r="BC103" s="148"/>
      <c r="BD103" s="149"/>
      <c r="BE103" s="72"/>
      <c r="BF103" s="27" t="s">
        <v>68</v>
      </c>
    </row>
    <row r="104" spans="1:59">
      <c r="C104" s="138"/>
      <c r="D104" s="139"/>
      <c r="E104" s="142" t="s">
        <v>25</v>
      </c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83"/>
      <c r="BF104" s="28"/>
    </row>
    <row r="105" spans="1:59" ht="69.75" customHeight="1">
      <c r="A105" s="153" t="s">
        <v>8</v>
      </c>
      <c r="B105" s="140" t="s">
        <v>9</v>
      </c>
      <c r="C105" s="138"/>
      <c r="D105" s="139"/>
      <c r="E105" s="6">
        <v>36</v>
      </c>
      <c r="F105" s="6">
        <v>37</v>
      </c>
      <c r="G105" s="6">
        <v>38</v>
      </c>
      <c r="H105" s="6">
        <v>39</v>
      </c>
      <c r="I105" s="6">
        <v>40</v>
      </c>
      <c r="J105" s="6">
        <v>41</v>
      </c>
      <c r="K105" s="6">
        <v>42</v>
      </c>
      <c r="L105" s="6">
        <v>43</v>
      </c>
      <c r="M105" s="6">
        <v>44</v>
      </c>
      <c r="N105" s="6">
        <v>45</v>
      </c>
      <c r="O105" s="6">
        <v>46</v>
      </c>
      <c r="P105" s="6">
        <v>47</v>
      </c>
      <c r="Q105" s="13">
        <v>48</v>
      </c>
      <c r="R105" s="13">
        <v>49</v>
      </c>
      <c r="S105" s="6">
        <v>50</v>
      </c>
      <c r="T105" s="6">
        <v>51</v>
      </c>
      <c r="U105" s="6">
        <v>52</v>
      </c>
      <c r="V105" s="13">
        <v>1</v>
      </c>
      <c r="W105" s="13">
        <v>2</v>
      </c>
      <c r="X105" s="13">
        <v>3</v>
      </c>
      <c r="Y105" s="13">
        <v>4</v>
      </c>
      <c r="Z105" s="13">
        <v>5</v>
      </c>
      <c r="AA105" s="13">
        <v>6</v>
      </c>
      <c r="AB105" s="13">
        <v>7</v>
      </c>
      <c r="AC105" s="13">
        <v>8</v>
      </c>
      <c r="AD105" s="13">
        <v>9</v>
      </c>
      <c r="AE105" s="13">
        <v>10</v>
      </c>
      <c r="AF105" s="13">
        <v>11</v>
      </c>
      <c r="AG105" s="13">
        <v>12</v>
      </c>
      <c r="AH105" s="13">
        <v>13</v>
      </c>
      <c r="AI105" s="13">
        <v>14</v>
      </c>
      <c r="AJ105" s="13">
        <v>15</v>
      </c>
      <c r="AK105" s="13">
        <v>16</v>
      </c>
      <c r="AL105" s="6">
        <v>17</v>
      </c>
      <c r="AM105" s="6">
        <v>18</v>
      </c>
      <c r="AN105" s="6">
        <v>19</v>
      </c>
      <c r="AO105" s="6">
        <v>20</v>
      </c>
      <c r="AP105" s="6">
        <v>21</v>
      </c>
      <c r="AQ105" s="6">
        <v>22</v>
      </c>
      <c r="AR105" s="6">
        <v>23</v>
      </c>
      <c r="AS105" s="6">
        <v>24</v>
      </c>
      <c r="AT105" s="6">
        <v>25</v>
      </c>
      <c r="AU105" s="6">
        <v>26</v>
      </c>
      <c r="AV105" s="13">
        <v>27</v>
      </c>
      <c r="AW105" s="13">
        <v>28</v>
      </c>
      <c r="AX105" s="13">
        <v>29</v>
      </c>
      <c r="AY105" s="13">
        <v>30</v>
      </c>
      <c r="AZ105" s="13">
        <v>31</v>
      </c>
      <c r="BA105" s="13">
        <v>32</v>
      </c>
      <c r="BB105" s="13">
        <v>33</v>
      </c>
      <c r="BC105" s="13">
        <v>34</v>
      </c>
      <c r="BD105" s="6">
        <v>35</v>
      </c>
      <c r="BE105" s="84"/>
      <c r="BF105" s="112"/>
    </row>
    <row r="106" spans="1:59">
      <c r="A106" s="154"/>
      <c r="B106" s="141"/>
      <c r="C106" s="138"/>
      <c r="D106" s="139"/>
      <c r="E106" s="117" t="s">
        <v>26</v>
      </c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85"/>
      <c r="BF106" s="113"/>
    </row>
    <row r="107" spans="1:59">
      <c r="A107" s="154"/>
      <c r="B107" s="141"/>
      <c r="C107" s="138"/>
      <c r="D107" s="139"/>
      <c r="E107" s="102">
        <v>1</v>
      </c>
      <c r="F107" s="102">
        <v>2</v>
      </c>
      <c r="G107" s="102">
        <v>3</v>
      </c>
      <c r="H107" s="102">
        <v>4</v>
      </c>
      <c r="I107" s="102">
        <v>5</v>
      </c>
      <c r="J107" s="102">
        <v>6</v>
      </c>
      <c r="K107" s="102">
        <v>7</v>
      </c>
      <c r="L107" s="102">
        <v>8</v>
      </c>
      <c r="M107" s="102">
        <v>9</v>
      </c>
      <c r="N107" s="102">
        <v>10</v>
      </c>
      <c r="O107" s="102">
        <v>11</v>
      </c>
      <c r="P107" s="102">
        <v>12</v>
      </c>
      <c r="Q107" s="102">
        <v>13</v>
      </c>
      <c r="R107" s="102">
        <v>14</v>
      </c>
      <c r="S107" s="102">
        <v>15</v>
      </c>
      <c r="T107" s="102">
        <v>16</v>
      </c>
      <c r="U107" s="102">
        <v>17</v>
      </c>
      <c r="V107" s="102">
        <v>18</v>
      </c>
      <c r="W107" s="102">
        <v>19</v>
      </c>
      <c r="X107" s="102">
        <v>20</v>
      </c>
      <c r="Y107" s="102">
        <v>21</v>
      </c>
      <c r="Z107" s="102">
        <v>22</v>
      </c>
      <c r="AA107" s="102">
        <v>23</v>
      </c>
      <c r="AB107" s="102">
        <v>24</v>
      </c>
      <c r="AC107" s="102">
        <v>25</v>
      </c>
      <c r="AD107" s="102">
        <v>26</v>
      </c>
      <c r="AE107" s="102">
        <v>27</v>
      </c>
      <c r="AF107" s="102">
        <v>28</v>
      </c>
      <c r="AG107" s="102">
        <v>29</v>
      </c>
      <c r="AH107" s="102">
        <v>30</v>
      </c>
      <c r="AI107" s="102">
        <v>31</v>
      </c>
      <c r="AJ107" s="102">
        <v>32</v>
      </c>
      <c r="AK107" s="102">
        <v>33</v>
      </c>
      <c r="AL107" s="102">
        <v>34</v>
      </c>
      <c r="AM107" s="102">
        <v>35</v>
      </c>
      <c r="AN107" s="102">
        <v>36</v>
      </c>
      <c r="AO107" s="102">
        <v>37</v>
      </c>
      <c r="AP107" s="102">
        <v>38</v>
      </c>
      <c r="AQ107" s="102">
        <v>39</v>
      </c>
      <c r="AR107" s="102">
        <v>40</v>
      </c>
      <c r="AS107" s="102">
        <v>41</v>
      </c>
      <c r="AT107" s="102">
        <v>42</v>
      </c>
      <c r="AU107" s="102">
        <v>43</v>
      </c>
      <c r="AV107" s="102">
        <v>44</v>
      </c>
      <c r="AW107" s="102">
        <v>45</v>
      </c>
      <c r="AX107" s="102">
        <v>46</v>
      </c>
      <c r="AY107" s="102">
        <v>47</v>
      </c>
      <c r="AZ107" s="102">
        <v>48</v>
      </c>
      <c r="BA107" s="102">
        <v>49</v>
      </c>
      <c r="BB107" s="102">
        <v>50</v>
      </c>
      <c r="BC107" s="102">
        <v>51</v>
      </c>
      <c r="BD107" s="102">
        <v>52</v>
      </c>
      <c r="BE107" s="103"/>
      <c r="BF107" s="114"/>
    </row>
    <row r="108" spans="1:59">
      <c r="A108" s="154"/>
      <c r="B108" s="104"/>
      <c r="C108" s="115" t="s">
        <v>76</v>
      </c>
      <c r="D108" s="115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100"/>
    </row>
    <row r="109" spans="1:59">
      <c r="A109" s="155"/>
      <c r="B109" s="104"/>
      <c r="C109" s="115" t="s">
        <v>128</v>
      </c>
      <c r="D109" s="115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101"/>
    </row>
    <row r="110" spans="1:59" ht="18" customHeight="1">
      <c r="A110" s="132" t="s">
        <v>27</v>
      </c>
      <c r="B110" s="93" t="s">
        <v>152</v>
      </c>
      <c r="C110" s="116" t="s">
        <v>32</v>
      </c>
      <c r="D110" s="116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82"/>
      <c r="W110" s="82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82" t="s">
        <v>136</v>
      </c>
      <c r="AU110" s="82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 t="s">
        <v>136</v>
      </c>
      <c r="BF110" s="101"/>
    </row>
    <row r="111" spans="1:59" ht="18" customHeight="1">
      <c r="A111" s="152"/>
      <c r="B111" s="93" t="s">
        <v>153</v>
      </c>
      <c r="C111" s="116" t="s">
        <v>34</v>
      </c>
      <c r="D111" s="116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82"/>
      <c r="W111" s="82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 t="s">
        <v>69</v>
      </c>
      <c r="AT111" s="82"/>
      <c r="AU111" s="82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 t="s">
        <v>69</v>
      </c>
      <c r="BF111" s="101"/>
    </row>
    <row r="112" spans="1:59" ht="18" customHeight="1">
      <c r="A112" s="152"/>
      <c r="B112" s="93" t="s">
        <v>129</v>
      </c>
      <c r="C112" s="116" t="s">
        <v>36</v>
      </c>
      <c r="D112" s="116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82"/>
      <c r="W112" s="82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 t="s">
        <v>69</v>
      </c>
      <c r="AT112" s="82"/>
      <c r="AU112" s="82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 t="s">
        <v>69</v>
      </c>
      <c r="BF112" s="101"/>
    </row>
    <row r="113" spans="1:58" ht="18" customHeight="1">
      <c r="A113" s="152"/>
      <c r="B113" s="93" t="s">
        <v>120</v>
      </c>
      <c r="C113" s="116" t="s">
        <v>50</v>
      </c>
      <c r="D113" s="116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82"/>
      <c r="W113" s="82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82" t="s">
        <v>136</v>
      </c>
      <c r="AU113" s="82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 t="s">
        <v>136</v>
      </c>
      <c r="BF113" s="101"/>
    </row>
    <row r="114" spans="1:58" ht="18" customHeight="1">
      <c r="A114" s="152"/>
      <c r="B114" s="93" t="s">
        <v>121</v>
      </c>
      <c r="C114" s="116" t="s">
        <v>38</v>
      </c>
      <c r="D114" s="116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82"/>
      <c r="W114" s="82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 t="s">
        <v>69</v>
      </c>
      <c r="AT114" s="82"/>
      <c r="AU114" s="82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 t="s">
        <v>69</v>
      </c>
      <c r="BF114" s="101"/>
    </row>
    <row r="115" spans="1:58" ht="18" customHeight="1">
      <c r="A115" s="152"/>
      <c r="B115" s="93" t="s">
        <v>122</v>
      </c>
      <c r="C115" s="120" t="s">
        <v>46</v>
      </c>
      <c r="D115" s="120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 t="s">
        <v>70</v>
      </c>
      <c r="V115" s="82"/>
      <c r="W115" s="82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 t="s">
        <v>69</v>
      </c>
      <c r="AT115" s="82"/>
      <c r="AU115" s="82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 t="s">
        <v>165</v>
      </c>
      <c r="BF115" s="101"/>
    </row>
    <row r="116" spans="1:58" ht="18" customHeight="1">
      <c r="A116" s="152"/>
      <c r="B116" s="50"/>
      <c r="C116" s="115" t="s">
        <v>154</v>
      </c>
      <c r="D116" s="115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101"/>
    </row>
    <row r="117" spans="1:58" ht="18" customHeight="1">
      <c r="A117" s="152"/>
      <c r="B117" s="93" t="s">
        <v>124</v>
      </c>
      <c r="C117" s="116" t="s">
        <v>125</v>
      </c>
      <c r="D117" s="116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 t="s">
        <v>69</v>
      </c>
      <c r="V117" s="82"/>
      <c r="W117" s="82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82"/>
      <c r="AU117" s="82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 t="s">
        <v>69</v>
      </c>
      <c r="BF117" s="101"/>
    </row>
    <row r="118" spans="1:58" ht="18" customHeight="1">
      <c r="A118" s="152"/>
      <c r="B118" s="93" t="s">
        <v>155</v>
      </c>
      <c r="C118" s="116" t="s">
        <v>51</v>
      </c>
      <c r="D118" s="116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82"/>
      <c r="W118" s="82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82"/>
      <c r="AU118" s="82" t="s">
        <v>136</v>
      </c>
      <c r="AV118" s="93"/>
      <c r="AW118" s="93"/>
      <c r="AX118" s="93"/>
      <c r="AY118" s="93"/>
      <c r="AZ118" s="93"/>
      <c r="BA118" s="93"/>
      <c r="BB118" s="93"/>
      <c r="BC118" s="93"/>
      <c r="BD118" s="93"/>
      <c r="BE118" s="93" t="s">
        <v>136</v>
      </c>
      <c r="BF118" s="101"/>
    </row>
    <row r="119" spans="1:58" ht="21.75" customHeight="1">
      <c r="A119" s="152"/>
      <c r="B119" s="93" t="s">
        <v>156</v>
      </c>
      <c r="C119" s="116" t="s">
        <v>42</v>
      </c>
      <c r="D119" s="116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 t="s">
        <v>69</v>
      </c>
      <c r="V119" s="82"/>
      <c r="W119" s="82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82"/>
      <c r="AU119" s="82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 t="s">
        <v>69</v>
      </c>
      <c r="BF119" s="101"/>
    </row>
    <row r="120" spans="1:58" ht="18" customHeight="1">
      <c r="A120" s="152"/>
      <c r="B120" s="93" t="s">
        <v>157</v>
      </c>
      <c r="C120" s="116" t="s">
        <v>40</v>
      </c>
      <c r="D120" s="116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82"/>
      <c r="W120" s="82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 t="s">
        <v>69</v>
      </c>
      <c r="AT120" s="82"/>
      <c r="AU120" s="82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 t="s">
        <v>69</v>
      </c>
      <c r="BF120" s="101"/>
    </row>
    <row r="121" spans="1:58" ht="18" customHeight="1">
      <c r="A121" s="152"/>
      <c r="B121" s="93" t="s">
        <v>158</v>
      </c>
      <c r="C121" s="116" t="s">
        <v>44</v>
      </c>
      <c r="D121" s="116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82"/>
      <c r="W121" s="82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 t="s">
        <v>69</v>
      </c>
      <c r="AT121" s="82"/>
      <c r="AU121" s="82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 t="s">
        <v>69</v>
      </c>
      <c r="BF121" s="101"/>
    </row>
    <row r="122" spans="1:58" ht="18" customHeight="1">
      <c r="A122" s="152"/>
      <c r="B122" s="50"/>
      <c r="C122" s="107" t="s">
        <v>98</v>
      </c>
      <c r="D122" s="108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101"/>
    </row>
    <row r="123" spans="1:58" ht="18" customHeight="1">
      <c r="A123" s="152"/>
      <c r="B123" s="93" t="s">
        <v>159</v>
      </c>
      <c r="C123" s="105" t="s">
        <v>160</v>
      </c>
      <c r="D123" s="106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82"/>
      <c r="W123" s="82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 t="s">
        <v>69</v>
      </c>
      <c r="AT123" s="82"/>
      <c r="AU123" s="82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 t="s">
        <v>69</v>
      </c>
      <c r="BF123" s="101"/>
    </row>
    <row r="124" spans="1:58" ht="18" customHeight="1">
      <c r="A124" s="152"/>
      <c r="B124" s="50"/>
      <c r="C124" s="107" t="s">
        <v>58</v>
      </c>
      <c r="D124" s="108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101"/>
    </row>
    <row r="125" spans="1:58" ht="29.25" customHeight="1">
      <c r="A125" s="152"/>
      <c r="B125" s="93" t="s">
        <v>161</v>
      </c>
      <c r="C125" s="105" t="s">
        <v>162</v>
      </c>
      <c r="D125" s="106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 t="s">
        <v>136</v>
      </c>
      <c r="V125" s="82"/>
      <c r="W125" s="82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82"/>
      <c r="AU125" s="82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 t="s">
        <v>136</v>
      </c>
      <c r="BF125" s="101"/>
    </row>
    <row r="126" spans="1:58" ht="18" customHeight="1">
      <c r="A126" s="152"/>
      <c r="B126" s="93" t="s">
        <v>163</v>
      </c>
      <c r="C126" s="105" t="s">
        <v>64</v>
      </c>
      <c r="D126" s="106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82"/>
      <c r="W126" s="82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 t="s">
        <v>69</v>
      </c>
      <c r="AT126" s="82"/>
      <c r="AU126" s="82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 t="s">
        <v>69</v>
      </c>
      <c r="BF126" s="101"/>
    </row>
    <row r="127" spans="1:58" ht="30" customHeight="1">
      <c r="A127" s="152"/>
      <c r="B127" s="93" t="s">
        <v>95</v>
      </c>
      <c r="C127" s="105" t="s">
        <v>164</v>
      </c>
      <c r="D127" s="106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82"/>
      <c r="W127" s="82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82"/>
      <c r="AU127" s="82" t="s">
        <v>136</v>
      </c>
      <c r="AV127" s="93"/>
      <c r="AW127" s="93"/>
      <c r="AX127" s="93"/>
      <c r="AY127" s="93"/>
      <c r="AZ127" s="93"/>
      <c r="BA127" s="93"/>
      <c r="BB127" s="93"/>
      <c r="BC127" s="93"/>
      <c r="BD127" s="93"/>
      <c r="BE127" s="93" t="s">
        <v>136</v>
      </c>
      <c r="BF127" s="101"/>
    </row>
    <row r="128" spans="1:58" ht="18" customHeight="1">
      <c r="A128" s="152"/>
      <c r="B128" s="93" t="s">
        <v>149</v>
      </c>
      <c r="C128" s="105" t="s">
        <v>64</v>
      </c>
      <c r="D128" s="106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82"/>
      <c r="W128" s="82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 t="s">
        <v>69</v>
      </c>
      <c r="AT128" s="82"/>
      <c r="AU128" s="82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 t="s">
        <v>69</v>
      </c>
      <c r="BF128" s="101"/>
    </row>
    <row r="129" spans="1:57" ht="21.75" customHeight="1">
      <c r="A129" s="14"/>
      <c r="B129" s="109" t="s">
        <v>71</v>
      </c>
      <c r="C129" s="110"/>
      <c r="D129" s="111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>
        <v>3</v>
      </c>
      <c r="V129" s="99"/>
      <c r="W129" s="99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>
        <v>8</v>
      </c>
      <c r="AT129" s="99">
        <v>2</v>
      </c>
      <c r="AU129" s="99">
        <v>2</v>
      </c>
      <c r="AV129" s="98"/>
      <c r="AW129" s="98"/>
      <c r="AX129" s="98"/>
      <c r="AY129" s="98"/>
      <c r="AZ129" s="98"/>
      <c r="BA129" s="98"/>
      <c r="BB129" s="98"/>
      <c r="BC129" s="98"/>
      <c r="BD129" s="98"/>
      <c r="BE129" s="98">
        <v>15</v>
      </c>
    </row>
  </sheetData>
  <mergeCells count="140">
    <mergeCell ref="A38:BF38"/>
    <mergeCell ref="B23:BF23"/>
    <mergeCell ref="AG26:BF26"/>
    <mergeCell ref="AG27:BF27"/>
    <mergeCell ref="AG28:BF28"/>
    <mergeCell ref="B58:B59"/>
    <mergeCell ref="C58:C59"/>
    <mergeCell ref="AG33:BF33"/>
    <mergeCell ref="AG29:BF29"/>
    <mergeCell ref="AG30:BF30"/>
    <mergeCell ref="B56:B57"/>
    <mergeCell ref="AR41:AU41"/>
    <mergeCell ref="AG31:BF31"/>
    <mergeCell ref="AG32:BF32"/>
    <mergeCell ref="C54:C55"/>
    <mergeCell ref="B41:B45"/>
    <mergeCell ref="C41:C45"/>
    <mergeCell ref="D41:D45"/>
    <mergeCell ref="E41:H41"/>
    <mergeCell ref="I41:L41"/>
    <mergeCell ref="N41:P41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A110:A128"/>
    <mergeCell ref="A105:A109"/>
    <mergeCell ref="A46:A100"/>
    <mergeCell ref="B46:B47"/>
    <mergeCell ref="B76:B77"/>
    <mergeCell ref="C74:C75"/>
    <mergeCell ref="C78:C79"/>
    <mergeCell ref="B72:B73"/>
    <mergeCell ref="C76:C77"/>
    <mergeCell ref="B60:B61"/>
    <mergeCell ref="C60:C61"/>
    <mergeCell ref="B62:B63"/>
    <mergeCell ref="C86:C87"/>
    <mergeCell ref="B88:B89"/>
    <mergeCell ref="B86:B87"/>
    <mergeCell ref="B80:B81"/>
    <mergeCell ref="B92:B93"/>
    <mergeCell ref="B94:B95"/>
    <mergeCell ref="C94:C95"/>
    <mergeCell ref="C80:C81"/>
    <mergeCell ref="B82:B83"/>
    <mergeCell ref="B84:B85"/>
    <mergeCell ref="B90:B91"/>
    <mergeCell ref="W103:Z103"/>
    <mergeCell ref="B78:B79"/>
    <mergeCell ref="AR103:AU103"/>
    <mergeCell ref="AV103:AY103"/>
    <mergeCell ref="AA103:AD103"/>
    <mergeCell ref="AI103:AM103"/>
    <mergeCell ref="AN103:AQ103"/>
    <mergeCell ref="AE103:AH103"/>
    <mergeCell ref="E106:BD106"/>
    <mergeCell ref="B70:B71"/>
    <mergeCell ref="B74:B75"/>
    <mergeCell ref="C72:C73"/>
    <mergeCell ref="C70:C71"/>
    <mergeCell ref="C117:D117"/>
    <mergeCell ref="C118:D118"/>
    <mergeCell ref="C119:D119"/>
    <mergeCell ref="C120:D120"/>
    <mergeCell ref="C103:D107"/>
    <mergeCell ref="C96:C97"/>
    <mergeCell ref="B96:B97"/>
    <mergeCell ref="B105:B107"/>
    <mergeCell ref="B22:BF22"/>
    <mergeCell ref="B64:B65"/>
    <mergeCell ref="C62:C63"/>
    <mergeCell ref="B66:B67"/>
    <mergeCell ref="C64:C65"/>
    <mergeCell ref="AN41:AP41"/>
    <mergeCell ref="AE41:AH41"/>
    <mergeCell ref="B68:B69"/>
    <mergeCell ref="C66:C67"/>
    <mergeCell ref="B52:B53"/>
    <mergeCell ref="C52:C53"/>
    <mergeCell ref="B48:B49"/>
    <mergeCell ref="C46:C47"/>
    <mergeCell ref="C48:C49"/>
    <mergeCell ref="AA41:AC41"/>
    <mergeCell ref="AI41:AL41"/>
    <mergeCell ref="E44:BD44"/>
    <mergeCell ref="C56:C57"/>
    <mergeCell ref="B50:B51"/>
    <mergeCell ref="C50:C51"/>
    <mergeCell ref="C68:C69"/>
    <mergeCell ref="B54:B55"/>
    <mergeCell ref="A39:BF39"/>
    <mergeCell ref="A41:A45"/>
    <mergeCell ref="AZ41:BE41"/>
    <mergeCell ref="R41:U41"/>
    <mergeCell ref="W41:Y41"/>
    <mergeCell ref="AV41:AY41"/>
    <mergeCell ref="BF41:BF45"/>
    <mergeCell ref="E42:BD42"/>
    <mergeCell ref="C121:D121"/>
    <mergeCell ref="C115:D115"/>
    <mergeCell ref="C116:D116"/>
    <mergeCell ref="C113:D113"/>
    <mergeCell ref="C112:D112"/>
    <mergeCell ref="C111:D111"/>
    <mergeCell ref="C82:C83"/>
    <mergeCell ref="C88:C89"/>
    <mergeCell ref="C84:C85"/>
    <mergeCell ref="C114:D114"/>
    <mergeCell ref="C90:C91"/>
    <mergeCell ref="C92:C93"/>
    <mergeCell ref="I103:M103"/>
    <mergeCell ref="E104:BD104"/>
    <mergeCell ref="E103:H103"/>
    <mergeCell ref="AZ103:BD103"/>
    <mergeCell ref="N103:Q103"/>
    <mergeCell ref="R103:V103"/>
    <mergeCell ref="C128:D128"/>
    <mergeCell ref="C127:D127"/>
    <mergeCell ref="C126:D126"/>
    <mergeCell ref="C125:D125"/>
    <mergeCell ref="C124:D124"/>
    <mergeCell ref="C123:D123"/>
    <mergeCell ref="C122:D122"/>
    <mergeCell ref="B129:D129"/>
    <mergeCell ref="BF105:BF107"/>
    <mergeCell ref="C108:D108"/>
    <mergeCell ref="C109:D109"/>
    <mergeCell ref="C110:D110"/>
  </mergeCells>
  <phoneticPr fontId="16" type="noConversion"/>
  <pageMargins left="0.19" right="0" top="0.11" bottom="0" header="0" footer="0"/>
  <pageSetup paperSize="9" scale="91" orientation="landscape" verticalDpi="0" r:id="rId1"/>
  <headerFooter alignWithMargins="0"/>
  <rowBreaks count="3" manualBreakCount="3">
    <brk id="37" max="16383" man="1"/>
    <brk id="100" max="16383" man="1"/>
    <brk id="101" max="16383" man="1"/>
  </rowBreaks>
  <colBreaks count="1" manualBreakCount="1">
    <brk id="57" max="1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32" t="s">
        <v>8</v>
      </c>
      <c r="B1" s="219" t="s">
        <v>9</v>
      </c>
      <c r="C1" s="219" t="s">
        <v>10</v>
      </c>
      <c r="D1" s="219" t="s">
        <v>11</v>
      </c>
      <c r="E1" s="144" t="s">
        <v>12</v>
      </c>
      <c r="F1" s="145"/>
      <c r="G1" s="145"/>
      <c r="H1" s="146"/>
      <c r="I1" s="125" t="s">
        <v>13</v>
      </c>
      <c r="J1" s="218"/>
      <c r="K1" s="218"/>
      <c r="L1" s="218"/>
      <c r="M1" s="217"/>
      <c r="N1" s="125" t="s">
        <v>14</v>
      </c>
      <c r="O1" s="126"/>
      <c r="P1" s="126"/>
      <c r="Q1" s="127"/>
      <c r="R1" s="144" t="s">
        <v>15</v>
      </c>
      <c r="S1" s="145"/>
      <c r="T1" s="145"/>
      <c r="U1" s="146"/>
      <c r="V1" s="16" t="s">
        <v>97</v>
      </c>
      <c r="W1" s="144" t="s">
        <v>16</v>
      </c>
      <c r="X1" s="145"/>
      <c r="Y1" s="145"/>
      <c r="Z1" s="150"/>
      <c r="AA1" s="144" t="s">
        <v>17</v>
      </c>
      <c r="AB1" s="145"/>
      <c r="AC1" s="145"/>
      <c r="AD1" s="150"/>
      <c r="AE1" s="144" t="s">
        <v>18</v>
      </c>
      <c r="AF1" s="145"/>
      <c r="AG1" s="145"/>
      <c r="AH1" s="146"/>
      <c r="AI1" s="147" t="s">
        <v>19</v>
      </c>
      <c r="AJ1" s="148"/>
      <c r="AK1" s="148"/>
      <c r="AL1" s="148"/>
      <c r="AM1" s="217"/>
      <c r="AN1" s="147" t="s">
        <v>20</v>
      </c>
      <c r="AO1" s="148"/>
      <c r="AP1" s="148"/>
      <c r="AQ1" s="217"/>
      <c r="AR1" s="147" t="s">
        <v>21</v>
      </c>
      <c r="AS1" s="148"/>
      <c r="AT1" s="148"/>
      <c r="AU1" s="149"/>
      <c r="AV1" s="144" t="s">
        <v>22</v>
      </c>
      <c r="AW1" s="145"/>
      <c r="AX1" s="145"/>
      <c r="AY1" s="146"/>
      <c r="AZ1" s="147" t="s">
        <v>23</v>
      </c>
      <c r="BA1" s="148"/>
      <c r="BB1" s="148"/>
      <c r="BC1" s="148"/>
      <c r="BD1" s="149"/>
      <c r="BE1" s="214" t="s">
        <v>24</v>
      </c>
    </row>
    <row r="2" spans="1:57">
      <c r="A2" s="133"/>
      <c r="B2" s="220"/>
      <c r="C2" s="220"/>
      <c r="D2" s="220"/>
      <c r="E2" s="144" t="s">
        <v>25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215"/>
    </row>
    <row r="3" spans="1:57">
      <c r="A3" s="133"/>
      <c r="B3" s="220"/>
      <c r="C3" s="220"/>
      <c r="D3" s="220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15"/>
    </row>
    <row r="4" spans="1:57">
      <c r="A4" s="133"/>
      <c r="B4" s="220"/>
      <c r="C4" s="220"/>
      <c r="D4" s="220"/>
      <c r="E4" s="147" t="s">
        <v>26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215"/>
    </row>
    <row r="5" spans="1:57">
      <c r="A5" s="134"/>
      <c r="B5" s="221"/>
      <c r="C5" s="221"/>
      <c r="D5" s="221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52">
        <v>18</v>
      </c>
      <c r="W5" s="52">
        <v>19</v>
      </c>
      <c r="X5" s="52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8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6">
        <v>40</v>
      </c>
      <c r="AS5" s="56">
        <v>41</v>
      </c>
      <c r="AT5" s="56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16"/>
    </row>
    <row r="6" spans="1:57">
      <c r="A6" s="209" t="s">
        <v>94</v>
      </c>
      <c r="B6" s="130" t="s">
        <v>28</v>
      </c>
      <c r="C6" s="207" t="s">
        <v>76</v>
      </c>
      <c r="D6" s="7" t="s">
        <v>29</v>
      </c>
      <c r="E6" s="8">
        <f>SUM(E8,E28)</f>
        <v>24</v>
      </c>
      <c r="F6" s="8">
        <f t="shared" ref="F6:BE7" si="0">SUM(F8,F28)</f>
        <v>28</v>
      </c>
      <c r="G6" s="8">
        <f t="shared" si="0"/>
        <v>24</v>
      </c>
      <c r="H6" s="8">
        <f t="shared" si="0"/>
        <v>28</v>
      </c>
      <c r="I6" s="8">
        <f t="shared" si="0"/>
        <v>24</v>
      </c>
      <c r="J6" s="8">
        <f t="shared" si="0"/>
        <v>28</v>
      </c>
      <c r="K6" s="8">
        <f t="shared" si="0"/>
        <v>24</v>
      </c>
      <c r="L6" s="8">
        <f t="shared" si="0"/>
        <v>28</v>
      </c>
      <c r="M6" s="8">
        <f t="shared" si="0"/>
        <v>22</v>
      </c>
      <c r="N6" s="8">
        <f t="shared" si="0"/>
        <v>26</v>
      </c>
      <c r="O6" s="8">
        <f t="shared" si="0"/>
        <v>24</v>
      </c>
      <c r="P6" s="8">
        <f t="shared" si="0"/>
        <v>26</v>
      </c>
      <c r="Q6" s="8">
        <f t="shared" si="0"/>
        <v>22</v>
      </c>
      <c r="R6" s="8">
        <f t="shared" si="0"/>
        <v>0</v>
      </c>
      <c r="S6" s="8">
        <f t="shared" si="0"/>
        <v>0</v>
      </c>
      <c r="T6" s="53">
        <f t="shared" si="0"/>
        <v>0</v>
      </c>
      <c r="U6" s="53">
        <f t="shared" si="0"/>
        <v>0</v>
      </c>
      <c r="V6" s="53">
        <f t="shared" si="0"/>
        <v>0</v>
      </c>
      <c r="W6" s="53">
        <f t="shared" si="0"/>
        <v>0</v>
      </c>
      <c r="X6" s="53">
        <f t="shared" si="0"/>
        <v>12</v>
      </c>
      <c r="Y6" s="53">
        <f t="shared" si="0"/>
        <v>12</v>
      </c>
      <c r="Z6" s="8">
        <f t="shared" si="0"/>
        <v>12</v>
      </c>
      <c r="AA6" s="8">
        <f t="shared" si="0"/>
        <v>12</v>
      </c>
      <c r="AB6" s="8">
        <f t="shared" si="0"/>
        <v>14</v>
      </c>
      <c r="AC6" s="8">
        <f t="shared" si="0"/>
        <v>12</v>
      </c>
      <c r="AD6" s="57">
        <f t="shared" si="0"/>
        <v>14</v>
      </c>
      <c r="AE6" s="8">
        <f t="shared" si="0"/>
        <v>12</v>
      </c>
      <c r="AF6" s="8">
        <f t="shared" si="0"/>
        <v>12</v>
      </c>
      <c r="AG6" s="8">
        <f t="shared" si="0"/>
        <v>12</v>
      </c>
      <c r="AH6" s="8">
        <f t="shared" si="0"/>
        <v>12</v>
      </c>
      <c r="AI6" s="8">
        <f t="shared" si="0"/>
        <v>14</v>
      </c>
      <c r="AJ6" s="8">
        <f t="shared" si="0"/>
        <v>12</v>
      </c>
      <c r="AK6" s="8">
        <f t="shared" si="0"/>
        <v>12</v>
      </c>
      <c r="AL6" s="8">
        <f t="shared" si="0"/>
        <v>12</v>
      </c>
      <c r="AM6" s="8">
        <f t="shared" si="0"/>
        <v>10</v>
      </c>
      <c r="AN6" s="8">
        <f t="shared" si="0"/>
        <v>14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57">
        <f t="shared" si="0"/>
        <v>0</v>
      </c>
      <c r="AS6" s="58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</v>
      </c>
      <c r="BE6" s="22">
        <f t="shared" si="0"/>
        <v>538</v>
      </c>
    </row>
    <row r="7" spans="1:57">
      <c r="A7" s="210"/>
      <c r="B7" s="130"/>
      <c r="C7" s="208"/>
      <c r="D7" s="7" t="s">
        <v>30</v>
      </c>
      <c r="E7" s="8">
        <f>SUM(E9,E29)</f>
        <v>12</v>
      </c>
      <c r="F7" s="8">
        <f t="shared" si="0"/>
        <v>14</v>
      </c>
      <c r="G7" s="8">
        <f t="shared" si="0"/>
        <v>12</v>
      </c>
      <c r="H7" s="8">
        <f t="shared" si="0"/>
        <v>14</v>
      </c>
      <c r="I7" s="8">
        <f t="shared" si="0"/>
        <v>12</v>
      </c>
      <c r="J7" s="8">
        <f t="shared" si="0"/>
        <v>14</v>
      </c>
      <c r="K7" s="8">
        <f t="shared" si="0"/>
        <v>12</v>
      </c>
      <c r="L7" s="8">
        <f t="shared" si="0"/>
        <v>14</v>
      </c>
      <c r="M7" s="8">
        <f t="shared" si="0"/>
        <v>11</v>
      </c>
      <c r="N7" s="8">
        <f t="shared" si="0"/>
        <v>13</v>
      </c>
      <c r="O7" s="8">
        <f t="shared" si="0"/>
        <v>12</v>
      </c>
      <c r="P7" s="8">
        <f t="shared" si="0"/>
        <v>13</v>
      </c>
      <c r="Q7" s="8">
        <f t="shared" si="0"/>
        <v>11</v>
      </c>
      <c r="R7" s="8">
        <f t="shared" si="0"/>
        <v>0</v>
      </c>
      <c r="S7" s="8">
        <f t="shared" si="0"/>
        <v>0</v>
      </c>
      <c r="T7" s="53">
        <f t="shared" si="0"/>
        <v>0</v>
      </c>
      <c r="U7" s="53">
        <f t="shared" si="0"/>
        <v>0</v>
      </c>
      <c r="V7" s="53">
        <f t="shared" si="0"/>
        <v>0</v>
      </c>
      <c r="W7" s="53">
        <f t="shared" si="0"/>
        <v>0</v>
      </c>
      <c r="X7" s="53">
        <f t="shared" si="0"/>
        <v>6</v>
      </c>
      <c r="Y7" s="53">
        <f t="shared" si="0"/>
        <v>6</v>
      </c>
      <c r="Z7" s="8">
        <f t="shared" si="0"/>
        <v>6</v>
      </c>
      <c r="AA7" s="8">
        <f t="shared" si="0"/>
        <v>6</v>
      </c>
      <c r="AB7" s="8">
        <f t="shared" si="0"/>
        <v>7</v>
      </c>
      <c r="AC7" s="8">
        <f t="shared" si="0"/>
        <v>6</v>
      </c>
      <c r="AD7" s="57">
        <f t="shared" si="0"/>
        <v>7</v>
      </c>
      <c r="AE7" s="8">
        <f t="shared" si="0"/>
        <v>6</v>
      </c>
      <c r="AF7" s="8">
        <f t="shared" si="0"/>
        <v>6</v>
      </c>
      <c r="AG7" s="8">
        <f t="shared" si="0"/>
        <v>6</v>
      </c>
      <c r="AH7" s="8">
        <f t="shared" si="0"/>
        <v>6</v>
      </c>
      <c r="AI7" s="8">
        <f t="shared" si="0"/>
        <v>7</v>
      </c>
      <c r="AJ7" s="8">
        <f t="shared" si="0"/>
        <v>6</v>
      </c>
      <c r="AK7" s="8">
        <f t="shared" si="0"/>
        <v>6</v>
      </c>
      <c r="AL7" s="8">
        <f t="shared" si="0"/>
        <v>6</v>
      </c>
      <c r="AM7" s="8">
        <f t="shared" si="0"/>
        <v>5</v>
      </c>
      <c r="AN7" s="8">
        <f t="shared" si="0"/>
        <v>7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57">
        <f t="shared" si="0"/>
        <v>0</v>
      </c>
      <c r="AS7" s="58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  <c r="AZ7" s="8">
        <f t="shared" si="0"/>
        <v>0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22">
        <f t="shared" si="0"/>
        <v>269</v>
      </c>
    </row>
    <row r="8" spans="1:57">
      <c r="A8" s="210"/>
      <c r="B8" s="212"/>
      <c r="C8" s="207" t="s">
        <v>77</v>
      </c>
      <c r="D8" s="19" t="s">
        <v>29</v>
      </c>
      <c r="E8" s="45">
        <f>E10+E12+E14+E16+E18+E20+E22+E24+E26</f>
        <v>18</v>
      </c>
      <c r="F8" s="45">
        <f t="shared" ref="F8:BE9" si="1">F10+F12+F14+F16+F18+F20+F22+F24+F26</f>
        <v>22</v>
      </c>
      <c r="G8" s="45">
        <f t="shared" si="1"/>
        <v>18</v>
      </c>
      <c r="H8" s="45">
        <f t="shared" si="1"/>
        <v>20</v>
      </c>
      <c r="I8" s="45">
        <f t="shared" si="1"/>
        <v>18</v>
      </c>
      <c r="J8" s="45">
        <f t="shared" si="1"/>
        <v>20</v>
      </c>
      <c r="K8" s="45">
        <f t="shared" si="1"/>
        <v>18</v>
      </c>
      <c r="L8" s="45">
        <f t="shared" si="1"/>
        <v>20</v>
      </c>
      <c r="M8" s="45">
        <f t="shared" si="1"/>
        <v>16</v>
      </c>
      <c r="N8" s="45">
        <f t="shared" si="1"/>
        <v>18</v>
      </c>
      <c r="O8" s="45">
        <f t="shared" si="1"/>
        <v>18</v>
      </c>
      <c r="P8" s="45">
        <f t="shared" si="1"/>
        <v>18</v>
      </c>
      <c r="Q8" s="45">
        <f t="shared" si="1"/>
        <v>16</v>
      </c>
      <c r="R8" s="45">
        <f t="shared" si="1"/>
        <v>0</v>
      </c>
      <c r="S8" s="45">
        <f t="shared" si="1"/>
        <v>0</v>
      </c>
      <c r="T8" s="54">
        <f t="shared" si="1"/>
        <v>0</v>
      </c>
      <c r="U8" s="54">
        <f t="shared" si="1"/>
        <v>0</v>
      </c>
      <c r="V8" s="54">
        <f t="shared" si="1"/>
        <v>0</v>
      </c>
      <c r="W8" s="54">
        <f t="shared" si="1"/>
        <v>0</v>
      </c>
      <c r="X8" s="54">
        <f t="shared" si="1"/>
        <v>10</v>
      </c>
      <c r="Y8" s="54">
        <f t="shared" si="1"/>
        <v>10</v>
      </c>
      <c r="Z8" s="45">
        <f t="shared" si="1"/>
        <v>10</v>
      </c>
      <c r="AA8" s="45">
        <f t="shared" si="1"/>
        <v>10</v>
      </c>
      <c r="AB8" s="45">
        <f t="shared" si="1"/>
        <v>12</v>
      </c>
      <c r="AC8" s="45">
        <f t="shared" si="1"/>
        <v>10</v>
      </c>
      <c r="AD8" s="59">
        <f t="shared" si="1"/>
        <v>12</v>
      </c>
      <c r="AE8" s="45">
        <f t="shared" si="1"/>
        <v>10</v>
      </c>
      <c r="AF8" s="45">
        <f t="shared" si="1"/>
        <v>10</v>
      </c>
      <c r="AG8" s="45">
        <f t="shared" si="1"/>
        <v>10</v>
      </c>
      <c r="AH8" s="45">
        <f t="shared" si="1"/>
        <v>10</v>
      </c>
      <c r="AI8" s="45">
        <f t="shared" si="1"/>
        <v>12</v>
      </c>
      <c r="AJ8" s="45">
        <f t="shared" si="1"/>
        <v>10</v>
      </c>
      <c r="AK8" s="45">
        <f t="shared" si="1"/>
        <v>10</v>
      </c>
      <c r="AL8" s="45">
        <f t="shared" si="1"/>
        <v>12</v>
      </c>
      <c r="AM8" s="45">
        <f t="shared" si="1"/>
        <v>10</v>
      </c>
      <c r="AN8" s="45">
        <f t="shared" si="1"/>
        <v>14</v>
      </c>
      <c r="AO8" s="45">
        <f t="shared" si="1"/>
        <v>0</v>
      </c>
      <c r="AP8" s="45">
        <f t="shared" si="1"/>
        <v>0</v>
      </c>
      <c r="AQ8" s="45">
        <f t="shared" si="1"/>
        <v>0</v>
      </c>
      <c r="AR8" s="59">
        <f t="shared" si="1"/>
        <v>0</v>
      </c>
      <c r="AS8" s="60">
        <f t="shared" si="1"/>
        <v>0</v>
      </c>
      <c r="AT8" s="45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0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23">
        <f t="shared" si="1"/>
        <v>422</v>
      </c>
    </row>
    <row r="9" spans="1:57">
      <c r="A9" s="210"/>
      <c r="B9" s="213"/>
      <c r="C9" s="208"/>
      <c r="D9" s="19" t="s">
        <v>30</v>
      </c>
      <c r="E9" s="45">
        <f>E11+E13+E15+E17+E19+E21+E23+E25+E27</f>
        <v>9</v>
      </c>
      <c r="F9" s="45">
        <f t="shared" si="1"/>
        <v>11</v>
      </c>
      <c r="G9" s="45">
        <f t="shared" si="1"/>
        <v>9</v>
      </c>
      <c r="H9" s="45">
        <f t="shared" si="1"/>
        <v>10</v>
      </c>
      <c r="I9" s="45">
        <f t="shared" si="1"/>
        <v>9</v>
      </c>
      <c r="J9" s="45">
        <f t="shared" si="1"/>
        <v>10</v>
      </c>
      <c r="K9" s="45">
        <f t="shared" si="1"/>
        <v>9</v>
      </c>
      <c r="L9" s="45">
        <f t="shared" si="1"/>
        <v>10</v>
      </c>
      <c r="M9" s="45">
        <f t="shared" si="1"/>
        <v>8</v>
      </c>
      <c r="N9" s="45">
        <f t="shared" si="1"/>
        <v>9</v>
      </c>
      <c r="O9" s="45">
        <f t="shared" si="1"/>
        <v>9</v>
      </c>
      <c r="P9" s="45">
        <f t="shared" si="1"/>
        <v>9</v>
      </c>
      <c r="Q9" s="45">
        <f t="shared" si="1"/>
        <v>8</v>
      </c>
      <c r="R9" s="45">
        <f t="shared" si="1"/>
        <v>0</v>
      </c>
      <c r="S9" s="45">
        <f t="shared" si="1"/>
        <v>0</v>
      </c>
      <c r="T9" s="54">
        <f t="shared" si="1"/>
        <v>0</v>
      </c>
      <c r="U9" s="54">
        <f t="shared" si="1"/>
        <v>0</v>
      </c>
      <c r="V9" s="54">
        <f t="shared" si="1"/>
        <v>0</v>
      </c>
      <c r="W9" s="54">
        <f t="shared" si="1"/>
        <v>0</v>
      </c>
      <c r="X9" s="54">
        <f t="shared" si="1"/>
        <v>5</v>
      </c>
      <c r="Y9" s="54">
        <f t="shared" si="1"/>
        <v>5</v>
      </c>
      <c r="Z9" s="45">
        <f t="shared" si="1"/>
        <v>5</v>
      </c>
      <c r="AA9" s="45">
        <f t="shared" si="1"/>
        <v>5</v>
      </c>
      <c r="AB9" s="45">
        <f t="shared" si="1"/>
        <v>6</v>
      </c>
      <c r="AC9" s="45">
        <f t="shared" si="1"/>
        <v>5</v>
      </c>
      <c r="AD9" s="59">
        <f t="shared" si="1"/>
        <v>6</v>
      </c>
      <c r="AE9" s="45">
        <f t="shared" si="1"/>
        <v>5</v>
      </c>
      <c r="AF9" s="45">
        <f t="shared" si="1"/>
        <v>5</v>
      </c>
      <c r="AG9" s="45">
        <f t="shared" si="1"/>
        <v>5</v>
      </c>
      <c r="AH9" s="45">
        <f t="shared" si="1"/>
        <v>5</v>
      </c>
      <c r="AI9" s="45">
        <f t="shared" si="1"/>
        <v>6</v>
      </c>
      <c r="AJ9" s="45">
        <f t="shared" si="1"/>
        <v>5</v>
      </c>
      <c r="AK9" s="45">
        <f t="shared" si="1"/>
        <v>5</v>
      </c>
      <c r="AL9" s="45">
        <f t="shared" si="1"/>
        <v>6</v>
      </c>
      <c r="AM9" s="45">
        <f t="shared" si="1"/>
        <v>5</v>
      </c>
      <c r="AN9" s="45">
        <f t="shared" si="1"/>
        <v>7</v>
      </c>
      <c r="AO9" s="45">
        <f t="shared" si="1"/>
        <v>0</v>
      </c>
      <c r="AP9" s="45">
        <f t="shared" si="1"/>
        <v>0</v>
      </c>
      <c r="AQ9" s="45">
        <f t="shared" si="1"/>
        <v>0</v>
      </c>
      <c r="AR9" s="59">
        <f t="shared" si="1"/>
        <v>0</v>
      </c>
      <c r="AS9" s="60">
        <f t="shared" si="1"/>
        <v>0</v>
      </c>
      <c r="AT9" s="45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23">
        <f t="shared" si="1"/>
        <v>211</v>
      </c>
    </row>
    <row r="10" spans="1:57">
      <c r="A10" s="210"/>
      <c r="B10" s="202" t="s">
        <v>31</v>
      </c>
      <c r="C10" s="129" t="s">
        <v>32</v>
      </c>
      <c r="D10" s="43" t="s">
        <v>29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0</v>
      </c>
      <c r="P10" s="9">
        <v>0</v>
      </c>
      <c r="Q10" s="9">
        <v>0</v>
      </c>
      <c r="R10" s="63">
        <v>0</v>
      </c>
      <c r="S10" s="63">
        <v>0</v>
      </c>
      <c r="T10" s="63">
        <v>0</v>
      </c>
      <c r="U10" s="63">
        <v>0</v>
      </c>
      <c r="V10" s="62">
        <v>0</v>
      </c>
      <c r="W10" s="62">
        <v>0</v>
      </c>
      <c r="X10" s="51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35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63">
        <v>0</v>
      </c>
      <c r="AP10" s="63">
        <v>0</v>
      </c>
      <c r="AQ10" s="63">
        <v>0</v>
      </c>
      <c r="AR10" s="63">
        <v>0</v>
      </c>
      <c r="AS10" s="65">
        <v>0</v>
      </c>
      <c r="AT10" s="35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4">
        <f>SUM(E10:BD10)</f>
        <v>20</v>
      </c>
    </row>
    <row r="11" spans="1:57">
      <c r="A11" s="210"/>
      <c r="B11" s="202"/>
      <c r="C11" s="129"/>
      <c r="D11" s="43" t="s">
        <v>30</v>
      </c>
      <c r="E11" s="9">
        <f>E10/2</f>
        <v>1</v>
      </c>
      <c r="F11" s="9">
        <f t="shared" ref="F11:BD11" si="2">F10/2</f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9">
        <f t="shared" si="2"/>
        <v>1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2">
        <f t="shared" si="2"/>
        <v>0</v>
      </c>
      <c r="W11" s="62">
        <f t="shared" si="2"/>
        <v>0</v>
      </c>
      <c r="X11" s="51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35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63">
        <f t="shared" si="2"/>
        <v>0</v>
      </c>
      <c r="AP11" s="63">
        <f t="shared" si="2"/>
        <v>0</v>
      </c>
      <c r="AQ11" s="63">
        <f t="shared" si="2"/>
        <v>0</v>
      </c>
      <c r="AR11" s="63">
        <f t="shared" si="2"/>
        <v>0</v>
      </c>
      <c r="AS11" s="63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4">
        <f t="shared" ref="BE11:BE27" si="3">SUM(E11:BD11)</f>
        <v>10</v>
      </c>
    </row>
    <row r="12" spans="1:57">
      <c r="A12" s="210"/>
      <c r="B12" s="202" t="s">
        <v>33</v>
      </c>
      <c r="C12" s="129" t="s">
        <v>34</v>
      </c>
      <c r="D12" s="43" t="s">
        <v>29</v>
      </c>
      <c r="E12" s="9">
        <v>4</v>
      </c>
      <c r="F12" s="9">
        <v>4</v>
      </c>
      <c r="G12" s="9">
        <v>4</v>
      </c>
      <c r="H12" s="9">
        <v>2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63">
        <v>0</v>
      </c>
      <c r="S12" s="63">
        <v>0</v>
      </c>
      <c r="T12" s="63">
        <v>0</v>
      </c>
      <c r="U12" s="63">
        <v>0</v>
      </c>
      <c r="V12" s="62">
        <v>0</v>
      </c>
      <c r="W12" s="62">
        <v>0</v>
      </c>
      <c r="X12" s="51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35">
        <v>4</v>
      </c>
      <c r="AE12" s="9">
        <v>4</v>
      </c>
      <c r="AF12" s="9">
        <v>2</v>
      </c>
      <c r="AG12" s="9">
        <v>4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4</v>
      </c>
      <c r="AO12" s="63">
        <v>0</v>
      </c>
      <c r="AP12" s="63">
        <v>0</v>
      </c>
      <c r="AQ12" s="63">
        <v>0</v>
      </c>
      <c r="AR12" s="63">
        <v>0</v>
      </c>
      <c r="AS12" s="65">
        <v>0</v>
      </c>
      <c r="AT12" s="35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4">
        <f t="shared" si="3"/>
        <v>98</v>
      </c>
    </row>
    <row r="13" spans="1:57">
      <c r="A13" s="210"/>
      <c r="B13" s="202"/>
      <c r="C13" s="129"/>
      <c r="D13" s="43" t="s">
        <v>30</v>
      </c>
      <c r="E13" s="9">
        <f>E12/2</f>
        <v>2</v>
      </c>
      <c r="F13" s="9">
        <f t="shared" ref="F13:BD13" si="4">F12/2</f>
        <v>2</v>
      </c>
      <c r="G13" s="9">
        <f t="shared" si="4"/>
        <v>2</v>
      </c>
      <c r="H13" s="9">
        <f t="shared" si="4"/>
        <v>1</v>
      </c>
      <c r="I13" s="9">
        <f t="shared" si="4"/>
        <v>2</v>
      </c>
      <c r="J13" s="9">
        <f t="shared" si="4"/>
        <v>2</v>
      </c>
      <c r="K13" s="9">
        <f t="shared" si="4"/>
        <v>2</v>
      </c>
      <c r="L13" s="9">
        <f t="shared" si="4"/>
        <v>2</v>
      </c>
      <c r="M13" s="9">
        <f t="shared" si="4"/>
        <v>2</v>
      </c>
      <c r="N13" s="9">
        <f t="shared" si="4"/>
        <v>2</v>
      </c>
      <c r="O13" s="9">
        <f t="shared" si="4"/>
        <v>2</v>
      </c>
      <c r="P13" s="9">
        <f t="shared" si="4"/>
        <v>2</v>
      </c>
      <c r="Q13" s="9">
        <f t="shared" si="4"/>
        <v>2</v>
      </c>
      <c r="R13" s="63">
        <f t="shared" si="4"/>
        <v>0</v>
      </c>
      <c r="S13" s="63">
        <f t="shared" si="4"/>
        <v>0</v>
      </c>
      <c r="T13" s="63">
        <f t="shared" si="4"/>
        <v>0</v>
      </c>
      <c r="U13" s="63">
        <f t="shared" si="4"/>
        <v>0</v>
      </c>
      <c r="V13" s="62">
        <f t="shared" si="4"/>
        <v>0</v>
      </c>
      <c r="W13" s="62">
        <f t="shared" si="4"/>
        <v>0</v>
      </c>
      <c r="X13" s="51">
        <f t="shared" si="4"/>
        <v>1</v>
      </c>
      <c r="Y13" s="9">
        <f t="shared" si="4"/>
        <v>2</v>
      </c>
      <c r="Z13" s="9">
        <f t="shared" si="4"/>
        <v>1</v>
      </c>
      <c r="AA13" s="9">
        <f t="shared" si="4"/>
        <v>2</v>
      </c>
      <c r="AB13" s="9">
        <f t="shared" si="4"/>
        <v>1</v>
      </c>
      <c r="AC13" s="9">
        <f t="shared" si="4"/>
        <v>2</v>
      </c>
      <c r="AD13" s="35">
        <f t="shared" si="4"/>
        <v>2</v>
      </c>
      <c r="AE13" s="9">
        <f t="shared" si="4"/>
        <v>2</v>
      </c>
      <c r="AF13" s="9">
        <f t="shared" si="4"/>
        <v>1</v>
      </c>
      <c r="AG13" s="9">
        <f t="shared" si="4"/>
        <v>2</v>
      </c>
      <c r="AH13" s="9">
        <f t="shared" si="4"/>
        <v>1</v>
      </c>
      <c r="AI13" s="9">
        <f t="shared" si="4"/>
        <v>1</v>
      </c>
      <c r="AJ13" s="9">
        <f t="shared" si="4"/>
        <v>1</v>
      </c>
      <c r="AK13" s="9">
        <f t="shared" si="4"/>
        <v>1</v>
      </c>
      <c r="AL13" s="9">
        <f t="shared" si="4"/>
        <v>1</v>
      </c>
      <c r="AM13" s="9">
        <f t="shared" si="4"/>
        <v>1</v>
      </c>
      <c r="AN13" s="9">
        <f t="shared" si="4"/>
        <v>2</v>
      </c>
      <c r="AO13" s="63">
        <f t="shared" si="4"/>
        <v>0</v>
      </c>
      <c r="AP13" s="63">
        <f t="shared" si="4"/>
        <v>0</v>
      </c>
      <c r="AQ13" s="63">
        <f t="shared" si="4"/>
        <v>0</v>
      </c>
      <c r="AR13" s="63">
        <f t="shared" si="4"/>
        <v>0</v>
      </c>
      <c r="AS13" s="63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0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24">
        <f t="shared" si="3"/>
        <v>49</v>
      </c>
    </row>
    <row r="14" spans="1:57">
      <c r="A14" s="210"/>
      <c r="B14" s="202" t="s">
        <v>35</v>
      </c>
      <c r="C14" s="129" t="s">
        <v>36</v>
      </c>
      <c r="D14" s="43" t="s">
        <v>29</v>
      </c>
      <c r="E14" s="9">
        <v>2</v>
      </c>
      <c r="F14" s="9">
        <v>4</v>
      </c>
      <c r="G14" s="9">
        <v>2</v>
      </c>
      <c r="H14" s="9">
        <v>4</v>
      </c>
      <c r="I14" s="9">
        <v>2</v>
      </c>
      <c r="J14" s="9">
        <v>4</v>
      </c>
      <c r="K14" s="9">
        <v>2</v>
      </c>
      <c r="L14" s="43">
        <v>4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64">
        <v>0</v>
      </c>
      <c r="S14" s="64">
        <v>0</v>
      </c>
      <c r="T14" s="64">
        <v>0</v>
      </c>
      <c r="U14" s="64">
        <v>0</v>
      </c>
      <c r="V14" s="62">
        <v>0</v>
      </c>
      <c r="W14" s="62">
        <v>0</v>
      </c>
      <c r="X14" s="51">
        <v>2</v>
      </c>
      <c r="Y14" s="9">
        <v>2</v>
      </c>
      <c r="Z14" s="9">
        <v>2</v>
      </c>
      <c r="AA14" s="9">
        <v>2</v>
      </c>
      <c r="AB14" s="9">
        <v>4</v>
      </c>
      <c r="AC14" s="9">
        <v>2</v>
      </c>
      <c r="AD14" s="35">
        <v>2</v>
      </c>
      <c r="AE14" s="9">
        <v>2</v>
      </c>
      <c r="AF14" s="9">
        <v>2</v>
      </c>
      <c r="AG14" s="9">
        <v>2</v>
      </c>
      <c r="AH14" s="9">
        <v>2</v>
      </c>
      <c r="AI14" s="9">
        <v>4</v>
      </c>
      <c r="AJ14" s="9">
        <v>2</v>
      </c>
      <c r="AK14" s="9">
        <v>2</v>
      </c>
      <c r="AL14" s="9">
        <v>4</v>
      </c>
      <c r="AM14" s="9">
        <v>2</v>
      </c>
      <c r="AN14" s="9">
        <v>4</v>
      </c>
      <c r="AO14" s="63">
        <v>0</v>
      </c>
      <c r="AP14" s="63">
        <v>0</v>
      </c>
      <c r="AQ14" s="63">
        <v>0</v>
      </c>
      <c r="AR14" s="63">
        <v>0</v>
      </c>
      <c r="AS14" s="65">
        <v>0</v>
      </c>
      <c r="AT14" s="35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4">
        <f t="shared" si="3"/>
        <v>76</v>
      </c>
    </row>
    <row r="15" spans="1:57">
      <c r="A15" s="210"/>
      <c r="B15" s="202"/>
      <c r="C15" s="129"/>
      <c r="D15" s="43" t="s">
        <v>30</v>
      </c>
      <c r="E15" s="9">
        <f>E14/2</f>
        <v>1</v>
      </c>
      <c r="F15" s="9">
        <f t="shared" ref="F15:AT15" si="5">F14/2</f>
        <v>2</v>
      </c>
      <c r="G15" s="9">
        <f t="shared" si="5"/>
        <v>1</v>
      </c>
      <c r="H15" s="9">
        <f t="shared" si="5"/>
        <v>2</v>
      </c>
      <c r="I15" s="9">
        <f t="shared" si="5"/>
        <v>1</v>
      </c>
      <c r="J15" s="9">
        <f t="shared" si="5"/>
        <v>2</v>
      </c>
      <c r="K15" s="9">
        <f t="shared" si="5"/>
        <v>1</v>
      </c>
      <c r="L15" s="9">
        <f t="shared" si="5"/>
        <v>2</v>
      </c>
      <c r="M15" s="9">
        <f t="shared" si="5"/>
        <v>1</v>
      </c>
      <c r="N15" s="9">
        <f t="shared" si="5"/>
        <v>1</v>
      </c>
      <c r="O15" s="9">
        <f t="shared" si="5"/>
        <v>1</v>
      </c>
      <c r="P15" s="9">
        <f t="shared" si="5"/>
        <v>1</v>
      </c>
      <c r="Q15" s="9">
        <f t="shared" si="5"/>
        <v>1</v>
      </c>
      <c r="R15" s="63">
        <f t="shared" si="5"/>
        <v>0</v>
      </c>
      <c r="S15" s="63">
        <f t="shared" si="5"/>
        <v>0</v>
      </c>
      <c r="T15" s="63">
        <f t="shared" si="5"/>
        <v>0</v>
      </c>
      <c r="U15" s="63">
        <f t="shared" si="5"/>
        <v>0</v>
      </c>
      <c r="V15" s="62">
        <v>0</v>
      </c>
      <c r="W15" s="62">
        <f t="shared" si="5"/>
        <v>0</v>
      </c>
      <c r="X15" s="51">
        <v>1</v>
      </c>
      <c r="Y15" s="9">
        <v>1</v>
      </c>
      <c r="Z15" s="9">
        <f t="shared" si="5"/>
        <v>1</v>
      </c>
      <c r="AA15" s="9">
        <f t="shared" si="5"/>
        <v>1</v>
      </c>
      <c r="AB15" s="9">
        <f t="shared" si="5"/>
        <v>2</v>
      </c>
      <c r="AC15" s="9">
        <f t="shared" si="5"/>
        <v>1</v>
      </c>
      <c r="AD15" s="35">
        <f t="shared" si="5"/>
        <v>1</v>
      </c>
      <c r="AE15" s="9">
        <f t="shared" si="5"/>
        <v>1</v>
      </c>
      <c r="AF15" s="9">
        <f t="shared" si="5"/>
        <v>1</v>
      </c>
      <c r="AG15" s="9">
        <f t="shared" si="5"/>
        <v>1</v>
      </c>
      <c r="AH15" s="9">
        <f t="shared" si="5"/>
        <v>1</v>
      </c>
      <c r="AI15" s="9">
        <f t="shared" si="5"/>
        <v>2</v>
      </c>
      <c r="AJ15" s="9">
        <f t="shared" si="5"/>
        <v>1</v>
      </c>
      <c r="AK15" s="9">
        <f t="shared" si="5"/>
        <v>1</v>
      </c>
      <c r="AL15" s="9">
        <f t="shared" si="5"/>
        <v>2</v>
      </c>
      <c r="AM15" s="9">
        <f t="shared" si="5"/>
        <v>1</v>
      </c>
      <c r="AN15" s="9">
        <f t="shared" si="5"/>
        <v>2</v>
      </c>
      <c r="AO15" s="63">
        <f t="shared" si="5"/>
        <v>0</v>
      </c>
      <c r="AP15" s="63">
        <f t="shared" si="5"/>
        <v>0</v>
      </c>
      <c r="AQ15" s="63">
        <f t="shared" si="5"/>
        <v>0</v>
      </c>
      <c r="AR15" s="63">
        <f t="shared" si="5"/>
        <v>0</v>
      </c>
      <c r="AS15" s="65">
        <f t="shared" si="5"/>
        <v>0</v>
      </c>
      <c r="AT15" s="35">
        <f t="shared" si="5"/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4">
        <f t="shared" si="3"/>
        <v>38</v>
      </c>
    </row>
    <row r="16" spans="1:57">
      <c r="A16" s="210"/>
      <c r="B16" s="202" t="s">
        <v>37</v>
      </c>
      <c r="C16" s="129" t="s">
        <v>38</v>
      </c>
      <c r="D16" s="43" t="s">
        <v>29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63">
        <v>0</v>
      </c>
      <c r="S16" s="63">
        <v>0</v>
      </c>
      <c r="T16" s="63">
        <v>0</v>
      </c>
      <c r="U16" s="63">
        <v>0</v>
      </c>
      <c r="V16" s="62">
        <v>0</v>
      </c>
      <c r="W16" s="62">
        <v>0</v>
      </c>
      <c r="X16" s="51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35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63">
        <v>0</v>
      </c>
      <c r="AP16" s="63">
        <v>0</v>
      </c>
      <c r="AQ16" s="63">
        <v>0</v>
      </c>
      <c r="AR16" s="63">
        <v>0</v>
      </c>
      <c r="AS16" s="65">
        <v>0</v>
      </c>
      <c r="AT16" s="35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4">
        <f t="shared" si="3"/>
        <v>16</v>
      </c>
    </row>
    <row r="17" spans="1:57">
      <c r="A17" s="210"/>
      <c r="B17" s="202"/>
      <c r="C17" s="129"/>
      <c r="D17" s="43" t="s">
        <v>30</v>
      </c>
      <c r="E17" s="9">
        <f>E16/2</f>
        <v>1</v>
      </c>
      <c r="F17" s="9">
        <f t="shared" ref="F17:BD17" si="6">F16/2</f>
        <v>1</v>
      </c>
      <c r="G17" s="9">
        <f t="shared" si="6"/>
        <v>1</v>
      </c>
      <c r="H17" s="9">
        <f t="shared" si="6"/>
        <v>1</v>
      </c>
      <c r="I17" s="9">
        <f t="shared" si="6"/>
        <v>1</v>
      </c>
      <c r="J17" s="9">
        <f t="shared" si="6"/>
        <v>1</v>
      </c>
      <c r="K17" s="9">
        <f t="shared" si="6"/>
        <v>1</v>
      </c>
      <c r="L17" s="9">
        <f t="shared" si="6"/>
        <v>1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63">
        <f t="shared" si="6"/>
        <v>0</v>
      </c>
      <c r="S17" s="63">
        <f t="shared" si="6"/>
        <v>0</v>
      </c>
      <c r="T17" s="63">
        <f t="shared" si="6"/>
        <v>0</v>
      </c>
      <c r="U17" s="63">
        <f t="shared" si="6"/>
        <v>0</v>
      </c>
      <c r="V17" s="62">
        <f t="shared" si="6"/>
        <v>0</v>
      </c>
      <c r="W17" s="62">
        <f t="shared" si="6"/>
        <v>0</v>
      </c>
      <c r="X17" s="51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35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63">
        <f t="shared" si="6"/>
        <v>0</v>
      </c>
      <c r="AP17" s="63">
        <f t="shared" si="6"/>
        <v>0</v>
      </c>
      <c r="AQ17" s="63">
        <f t="shared" si="6"/>
        <v>0</v>
      </c>
      <c r="AR17" s="63">
        <f t="shared" si="6"/>
        <v>0</v>
      </c>
      <c r="AS17" s="65">
        <f t="shared" si="6"/>
        <v>0</v>
      </c>
      <c r="AT17" s="35">
        <f t="shared" si="6"/>
        <v>0</v>
      </c>
      <c r="AU17" s="9">
        <f t="shared" si="6"/>
        <v>0</v>
      </c>
      <c r="AV17" s="9">
        <f t="shared" si="6"/>
        <v>0</v>
      </c>
      <c r="AW17" s="9">
        <f t="shared" si="6"/>
        <v>0</v>
      </c>
      <c r="AX17" s="9">
        <f t="shared" si="6"/>
        <v>0</v>
      </c>
      <c r="AY17" s="9">
        <f t="shared" si="6"/>
        <v>0</v>
      </c>
      <c r="AZ17" s="9">
        <f t="shared" si="6"/>
        <v>0</v>
      </c>
      <c r="BA17" s="9">
        <f t="shared" si="6"/>
        <v>0</v>
      </c>
      <c r="BB17" s="9">
        <f t="shared" si="6"/>
        <v>0</v>
      </c>
      <c r="BC17" s="9">
        <f t="shared" si="6"/>
        <v>0</v>
      </c>
      <c r="BD17" s="9">
        <f t="shared" si="6"/>
        <v>0</v>
      </c>
      <c r="BE17" s="24">
        <f t="shared" si="3"/>
        <v>8</v>
      </c>
    </row>
    <row r="18" spans="1:57">
      <c r="A18" s="210"/>
      <c r="B18" s="202" t="s">
        <v>39</v>
      </c>
      <c r="C18" s="129" t="s">
        <v>40</v>
      </c>
      <c r="D18" s="43" t="s">
        <v>29</v>
      </c>
      <c r="E18" s="9">
        <v>4</v>
      </c>
      <c r="F18" s="9">
        <v>6</v>
      </c>
      <c r="G18" s="9">
        <v>4</v>
      </c>
      <c r="H18" s="9">
        <v>6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6</v>
      </c>
      <c r="O18" s="9">
        <v>8</v>
      </c>
      <c r="P18" s="9">
        <v>8</v>
      </c>
      <c r="Q18" s="9">
        <v>6</v>
      </c>
      <c r="R18" s="63">
        <v>0</v>
      </c>
      <c r="S18" s="63">
        <v>0</v>
      </c>
      <c r="T18" s="63">
        <v>0</v>
      </c>
      <c r="U18" s="63">
        <v>0</v>
      </c>
      <c r="V18" s="62">
        <v>0</v>
      </c>
      <c r="W18" s="62">
        <v>0</v>
      </c>
      <c r="X18" s="51">
        <v>6</v>
      </c>
      <c r="Y18" s="9">
        <v>4</v>
      </c>
      <c r="Z18" s="9">
        <v>6</v>
      </c>
      <c r="AA18" s="9">
        <v>4</v>
      </c>
      <c r="AB18" s="9">
        <v>6</v>
      </c>
      <c r="AC18" s="9">
        <v>4</v>
      </c>
      <c r="AD18" s="35">
        <v>6</v>
      </c>
      <c r="AE18" s="9">
        <v>4</v>
      </c>
      <c r="AF18" s="9">
        <v>6</v>
      </c>
      <c r="AG18" s="9">
        <v>4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>
        <v>6</v>
      </c>
      <c r="AN18" s="9">
        <v>6</v>
      </c>
      <c r="AO18" s="63">
        <v>0</v>
      </c>
      <c r="AP18" s="63">
        <v>0</v>
      </c>
      <c r="AQ18" s="63">
        <v>0</v>
      </c>
      <c r="AR18" s="63">
        <v>0</v>
      </c>
      <c r="AS18" s="65">
        <v>0</v>
      </c>
      <c r="AT18" s="35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24">
        <f t="shared" si="3"/>
        <v>160</v>
      </c>
    </row>
    <row r="19" spans="1:57">
      <c r="A19" s="210"/>
      <c r="B19" s="202"/>
      <c r="C19" s="129"/>
      <c r="D19" s="43" t="s">
        <v>30</v>
      </c>
      <c r="E19" s="9">
        <f>E18/2</f>
        <v>2</v>
      </c>
      <c r="F19" s="9">
        <f t="shared" ref="F19:AT19" si="7">F18/2</f>
        <v>3</v>
      </c>
      <c r="G19" s="9">
        <f t="shared" si="7"/>
        <v>2</v>
      </c>
      <c r="H19" s="9">
        <f t="shared" si="7"/>
        <v>3</v>
      </c>
      <c r="I19" s="9">
        <f t="shared" si="7"/>
        <v>2</v>
      </c>
      <c r="J19" s="9">
        <f t="shared" si="7"/>
        <v>2</v>
      </c>
      <c r="K19" s="9">
        <f t="shared" si="7"/>
        <v>2</v>
      </c>
      <c r="L19" s="9">
        <f t="shared" si="7"/>
        <v>2</v>
      </c>
      <c r="M19" s="9">
        <f t="shared" si="7"/>
        <v>2</v>
      </c>
      <c r="N19" s="9">
        <f t="shared" si="7"/>
        <v>3</v>
      </c>
      <c r="O19" s="9">
        <f t="shared" si="7"/>
        <v>4</v>
      </c>
      <c r="P19" s="9">
        <f t="shared" si="7"/>
        <v>4</v>
      </c>
      <c r="Q19" s="9">
        <f t="shared" si="7"/>
        <v>3</v>
      </c>
      <c r="R19" s="63">
        <f t="shared" si="7"/>
        <v>0</v>
      </c>
      <c r="S19" s="63">
        <f t="shared" si="7"/>
        <v>0</v>
      </c>
      <c r="T19" s="63">
        <f t="shared" si="7"/>
        <v>0</v>
      </c>
      <c r="U19" s="63">
        <f t="shared" si="7"/>
        <v>0</v>
      </c>
      <c r="V19" s="62">
        <f t="shared" si="7"/>
        <v>0</v>
      </c>
      <c r="W19" s="62">
        <f t="shared" si="7"/>
        <v>0</v>
      </c>
      <c r="X19" s="51">
        <f t="shared" si="7"/>
        <v>3</v>
      </c>
      <c r="Y19" s="9">
        <f t="shared" si="7"/>
        <v>2</v>
      </c>
      <c r="Z19" s="9">
        <f t="shared" si="7"/>
        <v>3</v>
      </c>
      <c r="AA19" s="9">
        <f t="shared" si="7"/>
        <v>2</v>
      </c>
      <c r="AB19" s="9">
        <f t="shared" si="7"/>
        <v>3</v>
      </c>
      <c r="AC19" s="9">
        <f t="shared" si="7"/>
        <v>2</v>
      </c>
      <c r="AD19" s="35">
        <f t="shared" si="7"/>
        <v>3</v>
      </c>
      <c r="AE19" s="9">
        <f t="shared" si="7"/>
        <v>2</v>
      </c>
      <c r="AF19" s="9">
        <f t="shared" si="7"/>
        <v>3</v>
      </c>
      <c r="AG19" s="9">
        <f t="shared" si="7"/>
        <v>2</v>
      </c>
      <c r="AH19" s="9">
        <f t="shared" si="7"/>
        <v>3</v>
      </c>
      <c r="AI19" s="9">
        <f t="shared" si="7"/>
        <v>3</v>
      </c>
      <c r="AJ19" s="9">
        <f t="shared" si="7"/>
        <v>3</v>
      </c>
      <c r="AK19" s="9">
        <f t="shared" si="7"/>
        <v>3</v>
      </c>
      <c r="AL19" s="9">
        <f t="shared" si="7"/>
        <v>3</v>
      </c>
      <c r="AM19" s="9">
        <f t="shared" si="7"/>
        <v>3</v>
      </c>
      <c r="AN19" s="9">
        <f t="shared" si="7"/>
        <v>3</v>
      </c>
      <c r="AO19" s="63">
        <f t="shared" si="7"/>
        <v>0</v>
      </c>
      <c r="AP19" s="63">
        <f t="shared" si="7"/>
        <v>0</v>
      </c>
      <c r="AQ19" s="63">
        <f t="shared" si="7"/>
        <v>0</v>
      </c>
      <c r="AR19" s="63">
        <f t="shared" si="7"/>
        <v>0</v>
      </c>
      <c r="AS19" s="65">
        <f t="shared" si="7"/>
        <v>0</v>
      </c>
      <c r="AT19" s="35">
        <f t="shared" si="7"/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4">
        <f t="shared" si="3"/>
        <v>80</v>
      </c>
    </row>
    <row r="20" spans="1:57">
      <c r="A20" s="210"/>
      <c r="B20" s="202" t="s">
        <v>41</v>
      </c>
      <c r="C20" s="129" t="s">
        <v>42</v>
      </c>
      <c r="D20" s="43" t="s">
        <v>29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63">
        <v>0</v>
      </c>
      <c r="S20" s="63">
        <v>0</v>
      </c>
      <c r="T20" s="63">
        <v>0</v>
      </c>
      <c r="U20" s="63">
        <v>0</v>
      </c>
      <c r="V20" s="62">
        <v>0</v>
      </c>
      <c r="W20" s="62">
        <v>0</v>
      </c>
      <c r="X20" s="51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35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63">
        <v>0</v>
      </c>
      <c r="AP20" s="63">
        <v>0</v>
      </c>
      <c r="AQ20" s="63">
        <v>0</v>
      </c>
      <c r="AR20" s="63">
        <v>0</v>
      </c>
      <c r="AS20" s="65">
        <v>0</v>
      </c>
      <c r="AT20" s="35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4">
        <f t="shared" si="3"/>
        <v>0</v>
      </c>
    </row>
    <row r="21" spans="1:57">
      <c r="A21" s="210"/>
      <c r="B21" s="202"/>
      <c r="C21" s="129"/>
      <c r="D21" s="43" t="s">
        <v>30</v>
      </c>
      <c r="E21" s="9">
        <f>E20/2</f>
        <v>0</v>
      </c>
      <c r="F21" s="9">
        <f t="shared" ref="F21:AT21" si="8">F20/2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63">
        <f t="shared" si="8"/>
        <v>0</v>
      </c>
      <c r="S21" s="63">
        <f t="shared" si="8"/>
        <v>0</v>
      </c>
      <c r="T21" s="63">
        <f t="shared" si="8"/>
        <v>0</v>
      </c>
      <c r="U21" s="63">
        <f t="shared" si="8"/>
        <v>0</v>
      </c>
      <c r="V21" s="62">
        <v>0</v>
      </c>
      <c r="W21" s="62">
        <f t="shared" si="8"/>
        <v>0</v>
      </c>
      <c r="X21" s="51">
        <v>0</v>
      </c>
      <c r="Y21" s="9"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35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0</v>
      </c>
      <c r="AK21" s="9">
        <f t="shared" si="8"/>
        <v>0</v>
      </c>
      <c r="AL21" s="9">
        <f t="shared" si="8"/>
        <v>0</v>
      </c>
      <c r="AM21" s="9">
        <f t="shared" si="8"/>
        <v>0</v>
      </c>
      <c r="AN21" s="9">
        <f t="shared" si="8"/>
        <v>0</v>
      </c>
      <c r="AO21" s="63">
        <f t="shared" si="8"/>
        <v>0</v>
      </c>
      <c r="AP21" s="63">
        <f t="shared" si="8"/>
        <v>0</v>
      </c>
      <c r="AQ21" s="63">
        <f t="shared" si="8"/>
        <v>0</v>
      </c>
      <c r="AR21" s="63">
        <f t="shared" si="8"/>
        <v>0</v>
      </c>
      <c r="AS21" s="65">
        <f t="shared" si="8"/>
        <v>0</v>
      </c>
      <c r="AT21" s="35">
        <f t="shared" si="8"/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4">
        <f t="shared" si="3"/>
        <v>0</v>
      </c>
    </row>
    <row r="22" spans="1:57">
      <c r="A22" s="210"/>
      <c r="B22" s="202" t="s">
        <v>43</v>
      </c>
      <c r="C22" s="129" t="s">
        <v>44</v>
      </c>
      <c r="D22" s="43" t="s">
        <v>29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63">
        <v>0</v>
      </c>
      <c r="S22" s="63">
        <v>0</v>
      </c>
      <c r="T22" s="63">
        <v>0</v>
      </c>
      <c r="U22" s="63">
        <v>0</v>
      </c>
      <c r="V22" s="62">
        <v>0</v>
      </c>
      <c r="W22" s="62">
        <v>0</v>
      </c>
      <c r="X22" s="51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35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63">
        <v>0</v>
      </c>
      <c r="AP22" s="63">
        <v>0</v>
      </c>
      <c r="AQ22" s="63">
        <v>0</v>
      </c>
      <c r="AR22" s="63">
        <v>0</v>
      </c>
      <c r="AS22" s="65">
        <v>0</v>
      </c>
      <c r="AT22" s="35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4">
        <f t="shared" si="3"/>
        <v>0</v>
      </c>
    </row>
    <row r="23" spans="1:57">
      <c r="A23" s="210"/>
      <c r="B23" s="202"/>
      <c r="C23" s="129"/>
      <c r="D23" s="43" t="s">
        <v>30</v>
      </c>
      <c r="E23" s="9">
        <f>E22/2</f>
        <v>0</v>
      </c>
      <c r="F23" s="9">
        <f t="shared" ref="F23:AT23" si="9">F22/2</f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63">
        <f t="shared" si="9"/>
        <v>0</v>
      </c>
      <c r="S23" s="63">
        <f t="shared" si="9"/>
        <v>0</v>
      </c>
      <c r="T23" s="63">
        <f t="shared" si="9"/>
        <v>0</v>
      </c>
      <c r="U23" s="63">
        <f t="shared" si="9"/>
        <v>0</v>
      </c>
      <c r="V23" s="62">
        <v>0</v>
      </c>
      <c r="W23" s="62">
        <f t="shared" si="9"/>
        <v>0</v>
      </c>
      <c r="X23" s="51">
        <v>0</v>
      </c>
      <c r="Y23" s="9">
        <v>0</v>
      </c>
      <c r="Z23" s="9">
        <f t="shared" si="9"/>
        <v>0</v>
      </c>
      <c r="AA23" s="9">
        <f t="shared" si="9"/>
        <v>0</v>
      </c>
      <c r="AB23" s="9">
        <f t="shared" si="9"/>
        <v>0</v>
      </c>
      <c r="AC23" s="9">
        <f t="shared" si="9"/>
        <v>0</v>
      </c>
      <c r="AD23" s="35">
        <f t="shared" si="9"/>
        <v>0</v>
      </c>
      <c r="AE23" s="9">
        <f t="shared" si="9"/>
        <v>0</v>
      </c>
      <c r="AF23" s="9">
        <f t="shared" si="9"/>
        <v>0</v>
      </c>
      <c r="AG23" s="9">
        <f t="shared" si="9"/>
        <v>0</v>
      </c>
      <c r="AH23" s="9">
        <f t="shared" si="9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9">
        <f t="shared" si="9"/>
        <v>0</v>
      </c>
      <c r="AN23" s="9">
        <f t="shared" si="9"/>
        <v>0</v>
      </c>
      <c r="AO23" s="63">
        <f t="shared" si="9"/>
        <v>0</v>
      </c>
      <c r="AP23" s="63">
        <f t="shared" si="9"/>
        <v>0</v>
      </c>
      <c r="AQ23" s="63">
        <f t="shared" si="9"/>
        <v>0</v>
      </c>
      <c r="AR23" s="63">
        <f t="shared" si="9"/>
        <v>0</v>
      </c>
      <c r="AS23" s="65">
        <f t="shared" si="9"/>
        <v>0</v>
      </c>
      <c r="AT23" s="35">
        <f t="shared" si="9"/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4">
        <f t="shared" si="3"/>
        <v>0</v>
      </c>
    </row>
    <row r="24" spans="1:57">
      <c r="A24" s="210"/>
      <c r="B24" s="202" t="s">
        <v>45</v>
      </c>
      <c r="C24" s="129" t="s">
        <v>46</v>
      </c>
      <c r="D24" s="43" t="s">
        <v>29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63">
        <v>0</v>
      </c>
      <c r="S24" s="63">
        <v>0</v>
      </c>
      <c r="T24" s="63">
        <v>0</v>
      </c>
      <c r="U24" s="63">
        <v>0</v>
      </c>
      <c r="V24" s="62">
        <v>0</v>
      </c>
      <c r="W24" s="62">
        <v>0</v>
      </c>
      <c r="X24" s="51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35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35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4">
        <f t="shared" si="3"/>
        <v>52</v>
      </c>
    </row>
    <row r="25" spans="1:57">
      <c r="A25" s="210"/>
      <c r="B25" s="202"/>
      <c r="C25" s="129"/>
      <c r="D25" s="43" t="s">
        <v>30</v>
      </c>
      <c r="E25" s="9">
        <f>E24/2</f>
        <v>2</v>
      </c>
      <c r="F25" s="9">
        <f t="shared" ref="F25:AT25" si="10">F24/2</f>
        <v>2</v>
      </c>
      <c r="G25" s="9">
        <f t="shared" si="10"/>
        <v>2</v>
      </c>
      <c r="H25" s="9">
        <f t="shared" si="10"/>
        <v>2</v>
      </c>
      <c r="I25" s="9">
        <f t="shared" si="10"/>
        <v>2</v>
      </c>
      <c r="J25" s="9">
        <f t="shared" si="10"/>
        <v>2</v>
      </c>
      <c r="K25" s="9">
        <f t="shared" si="10"/>
        <v>2</v>
      </c>
      <c r="L25" s="9">
        <f t="shared" si="10"/>
        <v>2</v>
      </c>
      <c r="M25" s="9">
        <f t="shared" si="10"/>
        <v>2</v>
      </c>
      <c r="N25" s="9">
        <f t="shared" si="10"/>
        <v>2</v>
      </c>
      <c r="O25" s="9">
        <f t="shared" si="10"/>
        <v>2</v>
      </c>
      <c r="P25" s="9">
        <f t="shared" si="10"/>
        <v>2</v>
      </c>
      <c r="Q25" s="9">
        <f t="shared" si="10"/>
        <v>2</v>
      </c>
      <c r="R25" s="63">
        <f t="shared" si="10"/>
        <v>0</v>
      </c>
      <c r="S25" s="63">
        <f t="shared" si="10"/>
        <v>0</v>
      </c>
      <c r="T25" s="63">
        <f t="shared" si="10"/>
        <v>0</v>
      </c>
      <c r="U25" s="63">
        <f t="shared" si="10"/>
        <v>0</v>
      </c>
      <c r="V25" s="62">
        <f t="shared" si="10"/>
        <v>0</v>
      </c>
      <c r="W25" s="62">
        <f t="shared" si="10"/>
        <v>0</v>
      </c>
      <c r="X25" s="51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35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si="10"/>
        <v>0</v>
      </c>
      <c r="AK25" s="9">
        <f t="shared" si="10"/>
        <v>0</v>
      </c>
      <c r="AL25" s="9">
        <f t="shared" si="10"/>
        <v>0</v>
      </c>
      <c r="AM25" s="9">
        <f t="shared" si="10"/>
        <v>0</v>
      </c>
      <c r="AN25" s="9">
        <f t="shared" si="10"/>
        <v>0</v>
      </c>
      <c r="AO25" s="63">
        <f t="shared" si="10"/>
        <v>0</v>
      </c>
      <c r="AP25" s="63">
        <f t="shared" si="10"/>
        <v>0</v>
      </c>
      <c r="AQ25" s="63">
        <f t="shared" si="10"/>
        <v>0</v>
      </c>
      <c r="AR25" s="63">
        <f t="shared" si="10"/>
        <v>0</v>
      </c>
      <c r="AS25" s="65">
        <f t="shared" si="10"/>
        <v>0</v>
      </c>
      <c r="AT25" s="35">
        <f t="shared" si="10"/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4">
        <f t="shared" si="3"/>
        <v>26</v>
      </c>
    </row>
    <row r="26" spans="1:57">
      <c r="A26" s="210"/>
      <c r="B26" s="203" t="s">
        <v>47</v>
      </c>
      <c r="C26" s="205" t="s">
        <v>48</v>
      </c>
      <c r="D26" s="43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63">
        <v>0</v>
      </c>
      <c r="S26" s="63">
        <v>0</v>
      </c>
      <c r="T26" s="63">
        <v>0</v>
      </c>
      <c r="U26" s="63">
        <v>0</v>
      </c>
      <c r="V26" s="62">
        <v>0</v>
      </c>
      <c r="W26" s="62">
        <v>0</v>
      </c>
      <c r="X26" s="51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35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35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4">
        <f t="shared" si="3"/>
        <v>0</v>
      </c>
    </row>
    <row r="27" spans="1:57">
      <c r="A27" s="210"/>
      <c r="B27" s="204"/>
      <c r="C27" s="206"/>
      <c r="D27" s="43" t="s">
        <v>30</v>
      </c>
      <c r="E27" s="9">
        <f>E26/2</f>
        <v>0</v>
      </c>
      <c r="F27" s="9">
        <f t="shared" ref="F27:AT27" si="11">F26/2</f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0</v>
      </c>
      <c r="Q27" s="9">
        <f t="shared" si="11"/>
        <v>0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63">
        <f t="shared" si="11"/>
        <v>0</v>
      </c>
      <c r="V27" s="62">
        <v>0</v>
      </c>
      <c r="W27" s="62">
        <f t="shared" si="11"/>
        <v>0</v>
      </c>
      <c r="X27" s="51">
        <v>0</v>
      </c>
      <c r="Y27" s="9"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1"/>
        <v>0</v>
      </c>
      <c r="AD27" s="35">
        <f t="shared" si="11"/>
        <v>0</v>
      </c>
      <c r="AE27" s="9">
        <f t="shared" si="11"/>
        <v>0</v>
      </c>
      <c r="AF27" s="9">
        <f t="shared" si="11"/>
        <v>0</v>
      </c>
      <c r="AG27" s="9">
        <f t="shared" si="11"/>
        <v>0</v>
      </c>
      <c r="AH27" s="9">
        <f t="shared" si="11"/>
        <v>0</v>
      </c>
      <c r="AI27" s="9">
        <f t="shared" si="11"/>
        <v>0</v>
      </c>
      <c r="AJ27" s="9">
        <f t="shared" si="11"/>
        <v>0</v>
      </c>
      <c r="AK27" s="9">
        <f t="shared" si="11"/>
        <v>0</v>
      </c>
      <c r="AL27" s="9">
        <f t="shared" si="11"/>
        <v>0</v>
      </c>
      <c r="AM27" s="9">
        <f t="shared" si="11"/>
        <v>0</v>
      </c>
      <c r="AN27" s="9">
        <f t="shared" si="11"/>
        <v>0</v>
      </c>
      <c r="AO27" s="63">
        <f t="shared" si="11"/>
        <v>0</v>
      </c>
      <c r="AP27" s="63">
        <f t="shared" si="11"/>
        <v>0</v>
      </c>
      <c r="AQ27" s="63">
        <f t="shared" si="11"/>
        <v>0</v>
      </c>
      <c r="AR27" s="63">
        <f t="shared" si="11"/>
        <v>0</v>
      </c>
      <c r="AS27" s="65">
        <f t="shared" si="11"/>
        <v>0</v>
      </c>
      <c r="AT27" s="35">
        <f t="shared" si="11"/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4">
        <f t="shared" si="3"/>
        <v>0</v>
      </c>
    </row>
    <row r="28" spans="1:57">
      <c r="A28" s="210"/>
      <c r="B28" s="130"/>
      <c r="C28" s="207" t="s">
        <v>78</v>
      </c>
      <c r="D28" s="44" t="s">
        <v>29</v>
      </c>
      <c r="E28" s="20">
        <f>E30</f>
        <v>6</v>
      </c>
      <c r="F28" s="20">
        <f t="shared" ref="F28:BD28" si="12">F30</f>
        <v>6</v>
      </c>
      <c r="G28" s="20">
        <f t="shared" si="12"/>
        <v>6</v>
      </c>
      <c r="H28" s="20">
        <f t="shared" si="12"/>
        <v>8</v>
      </c>
      <c r="I28" s="20">
        <f t="shared" si="12"/>
        <v>6</v>
      </c>
      <c r="J28" s="20">
        <f t="shared" si="12"/>
        <v>8</v>
      </c>
      <c r="K28" s="20">
        <f t="shared" si="12"/>
        <v>6</v>
      </c>
      <c r="L28" s="20">
        <f t="shared" si="12"/>
        <v>8</v>
      </c>
      <c r="M28" s="20">
        <f t="shared" si="12"/>
        <v>6</v>
      </c>
      <c r="N28" s="20">
        <f t="shared" si="12"/>
        <v>8</v>
      </c>
      <c r="O28" s="20">
        <f t="shared" si="12"/>
        <v>6</v>
      </c>
      <c r="P28" s="20">
        <f t="shared" si="12"/>
        <v>8</v>
      </c>
      <c r="Q28" s="20">
        <f t="shared" si="12"/>
        <v>6</v>
      </c>
      <c r="R28" s="20">
        <f t="shared" si="12"/>
        <v>0</v>
      </c>
      <c r="S28" s="55">
        <f t="shared" si="12"/>
        <v>0</v>
      </c>
      <c r="T28" s="55">
        <f t="shared" si="12"/>
        <v>0</v>
      </c>
      <c r="U28" s="55">
        <f t="shared" si="12"/>
        <v>0</v>
      </c>
      <c r="V28" s="55">
        <f t="shared" si="12"/>
        <v>0</v>
      </c>
      <c r="W28" s="55">
        <f t="shared" si="12"/>
        <v>0</v>
      </c>
      <c r="X28" s="55">
        <f t="shared" si="12"/>
        <v>2</v>
      </c>
      <c r="Y28" s="55">
        <f t="shared" si="12"/>
        <v>2</v>
      </c>
      <c r="Z28" s="20">
        <f t="shared" si="12"/>
        <v>2</v>
      </c>
      <c r="AA28" s="20">
        <f t="shared" si="12"/>
        <v>2</v>
      </c>
      <c r="AB28" s="20">
        <f t="shared" si="12"/>
        <v>2</v>
      </c>
      <c r="AC28" s="20">
        <f t="shared" si="12"/>
        <v>2</v>
      </c>
      <c r="AD28" s="55">
        <f t="shared" si="12"/>
        <v>2</v>
      </c>
      <c r="AE28" s="20">
        <f t="shared" si="12"/>
        <v>2</v>
      </c>
      <c r="AF28" s="20">
        <f t="shared" si="12"/>
        <v>2</v>
      </c>
      <c r="AG28" s="20">
        <f t="shared" si="12"/>
        <v>2</v>
      </c>
      <c r="AH28" s="20">
        <f t="shared" si="12"/>
        <v>2</v>
      </c>
      <c r="AI28" s="20">
        <f t="shared" si="12"/>
        <v>2</v>
      </c>
      <c r="AJ28" s="20">
        <f t="shared" si="12"/>
        <v>2</v>
      </c>
      <c r="AK28" s="20">
        <f t="shared" si="12"/>
        <v>2</v>
      </c>
      <c r="AL28" s="20">
        <f t="shared" si="12"/>
        <v>0</v>
      </c>
      <c r="AM28" s="20">
        <f t="shared" si="12"/>
        <v>0</v>
      </c>
      <c r="AN28" s="20">
        <f t="shared" si="12"/>
        <v>0</v>
      </c>
      <c r="AO28" s="20">
        <f t="shared" si="12"/>
        <v>0</v>
      </c>
      <c r="AP28" s="20">
        <f t="shared" si="12"/>
        <v>0</v>
      </c>
      <c r="AQ28" s="20">
        <f t="shared" si="12"/>
        <v>0</v>
      </c>
      <c r="AR28" s="37">
        <f t="shared" si="12"/>
        <v>0</v>
      </c>
      <c r="AS28" s="37">
        <f t="shared" si="12"/>
        <v>0</v>
      </c>
      <c r="AT28" s="37">
        <f t="shared" si="12"/>
        <v>0</v>
      </c>
      <c r="AU28" s="20">
        <f t="shared" si="12"/>
        <v>0</v>
      </c>
      <c r="AV28" s="20">
        <f t="shared" si="12"/>
        <v>0</v>
      </c>
      <c r="AW28" s="20">
        <f t="shared" si="12"/>
        <v>0</v>
      </c>
      <c r="AX28" s="20">
        <f t="shared" si="12"/>
        <v>0</v>
      </c>
      <c r="AY28" s="20">
        <f t="shared" si="12"/>
        <v>0</v>
      </c>
      <c r="AZ28" s="20">
        <f t="shared" si="12"/>
        <v>0</v>
      </c>
      <c r="BA28" s="20">
        <f t="shared" si="12"/>
        <v>0</v>
      </c>
      <c r="BB28" s="20">
        <f t="shared" si="12"/>
        <v>0</v>
      </c>
      <c r="BC28" s="20">
        <f t="shared" si="12"/>
        <v>0</v>
      </c>
      <c r="BD28" s="20">
        <f t="shared" si="12"/>
        <v>0</v>
      </c>
      <c r="BE28" s="25">
        <f>BE30</f>
        <v>116</v>
      </c>
    </row>
    <row r="29" spans="1:57">
      <c r="A29" s="210"/>
      <c r="B29" s="130"/>
      <c r="C29" s="208"/>
      <c r="D29" s="44" t="s">
        <v>30</v>
      </c>
      <c r="E29" s="20">
        <f>E31</f>
        <v>3</v>
      </c>
      <c r="F29" s="20">
        <f t="shared" ref="F29:BC29" si="13">F31</f>
        <v>3</v>
      </c>
      <c r="G29" s="20">
        <f t="shared" si="13"/>
        <v>3</v>
      </c>
      <c r="H29" s="20">
        <f t="shared" si="13"/>
        <v>4</v>
      </c>
      <c r="I29" s="20">
        <f t="shared" si="13"/>
        <v>3</v>
      </c>
      <c r="J29" s="20">
        <f t="shared" si="13"/>
        <v>4</v>
      </c>
      <c r="K29" s="20">
        <f t="shared" si="13"/>
        <v>3</v>
      </c>
      <c r="L29" s="20">
        <f t="shared" si="13"/>
        <v>4</v>
      </c>
      <c r="M29" s="20">
        <f t="shared" si="13"/>
        <v>3</v>
      </c>
      <c r="N29" s="20">
        <f t="shared" si="13"/>
        <v>4</v>
      </c>
      <c r="O29" s="20">
        <f t="shared" si="13"/>
        <v>3</v>
      </c>
      <c r="P29" s="20">
        <f t="shared" si="13"/>
        <v>4</v>
      </c>
      <c r="Q29" s="20">
        <f t="shared" si="13"/>
        <v>3</v>
      </c>
      <c r="R29" s="20">
        <f t="shared" si="13"/>
        <v>0</v>
      </c>
      <c r="S29" s="55">
        <f t="shared" si="13"/>
        <v>0</v>
      </c>
      <c r="T29" s="55">
        <f t="shared" si="13"/>
        <v>0</v>
      </c>
      <c r="U29" s="55">
        <f t="shared" si="13"/>
        <v>0</v>
      </c>
      <c r="V29" s="55">
        <f t="shared" si="13"/>
        <v>0</v>
      </c>
      <c r="W29" s="55">
        <f t="shared" si="13"/>
        <v>0</v>
      </c>
      <c r="X29" s="55">
        <f t="shared" si="13"/>
        <v>1</v>
      </c>
      <c r="Y29" s="55">
        <f t="shared" si="13"/>
        <v>1</v>
      </c>
      <c r="Z29" s="20">
        <f t="shared" si="13"/>
        <v>1</v>
      </c>
      <c r="AA29" s="20">
        <f t="shared" si="13"/>
        <v>1</v>
      </c>
      <c r="AB29" s="20">
        <f t="shared" si="13"/>
        <v>1</v>
      </c>
      <c r="AC29" s="20">
        <f t="shared" si="13"/>
        <v>1</v>
      </c>
      <c r="AD29" s="55">
        <f t="shared" si="13"/>
        <v>1</v>
      </c>
      <c r="AE29" s="20">
        <f t="shared" si="13"/>
        <v>1</v>
      </c>
      <c r="AF29" s="20">
        <f t="shared" si="13"/>
        <v>1</v>
      </c>
      <c r="AG29" s="20">
        <f t="shared" si="13"/>
        <v>1</v>
      </c>
      <c r="AH29" s="20">
        <f t="shared" si="13"/>
        <v>1</v>
      </c>
      <c r="AI29" s="20">
        <f t="shared" si="13"/>
        <v>1</v>
      </c>
      <c r="AJ29" s="20">
        <f t="shared" si="13"/>
        <v>1</v>
      </c>
      <c r="AK29" s="20">
        <f t="shared" si="13"/>
        <v>1</v>
      </c>
      <c r="AL29" s="20">
        <f t="shared" si="13"/>
        <v>0</v>
      </c>
      <c r="AM29" s="20">
        <f t="shared" si="13"/>
        <v>0</v>
      </c>
      <c r="AN29" s="20">
        <f t="shared" si="13"/>
        <v>0</v>
      </c>
      <c r="AO29" s="20">
        <f t="shared" si="13"/>
        <v>0</v>
      </c>
      <c r="AP29" s="20">
        <f t="shared" si="13"/>
        <v>0</v>
      </c>
      <c r="AQ29" s="20">
        <f t="shared" si="13"/>
        <v>0</v>
      </c>
      <c r="AR29" s="37">
        <f t="shared" si="13"/>
        <v>0</v>
      </c>
      <c r="AS29" s="37">
        <f t="shared" si="13"/>
        <v>0</v>
      </c>
      <c r="AT29" s="37">
        <f t="shared" si="13"/>
        <v>0</v>
      </c>
      <c r="AU29" s="20">
        <f t="shared" si="13"/>
        <v>0</v>
      </c>
      <c r="AV29" s="20">
        <f t="shared" si="13"/>
        <v>0</v>
      </c>
      <c r="AW29" s="20">
        <f t="shared" si="13"/>
        <v>0</v>
      </c>
      <c r="AX29" s="20">
        <f t="shared" si="13"/>
        <v>0</v>
      </c>
      <c r="AY29" s="20">
        <f t="shared" si="13"/>
        <v>0</v>
      </c>
      <c r="AZ29" s="20">
        <f t="shared" si="13"/>
        <v>0</v>
      </c>
      <c r="BA29" s="20">
        <f t="shared" si="13"/>
        <v>0</v>
      </c>
      <c r="BB29" s="20">
        <f t="shared" si="13"/>
        <v>0</v>
      </c>
      <c r="BC29" s="20">
        <f t="shared" si="13"/>
        <v>0</v>
      </c>
      <c r="BD29" s="20">
        <v>0</v>
      </c>
      <c r="BE29" s="61">
        <f>BE31</f>
        <v>58</v>
      </c>
    </row>
    <row r="30" spans="1:57">
      <c r="A30" s="210"/>
      <c r="B30" s="202" t="s">
        <v>49</v>
      </c>
      <c r="C30" s="129" t="s">
        <v>50</v>
      </c>
      <c r="D30" s="43" t="s">
        <v>29</v>
      </c>
      <c r="E30" s="9">
        <v>6</v>
      </c>
      <c r="F30" s="9">
        <v>6</v>
      </c>
      <c r="G30" s="9">
        <v>6</v>
      </c>
      <c r="H30" s="9">
        <v>8</v>
      </c>
      <c r="I30" s="9">
        <v>6</v>
      </c>
      <c r="J30" s="9">
        <v>8</v>
      </c>
      <c r="K30" s="9">
        <v>6</v>
      </c>
      <c r="L30" s="9">
        <v>8</v>
      </c>
      <c r="M30" s="9">
        <v>6</v>
      </c>
      <c r="N30" s="9">
        <v>8</v>
      </c>
      <c r="O30" s="9">
        <v>6</v>
      </c>
      <c r="P30" s="9">
        <v>8</v>
      </c>
      <c r="Q30" s="9">
        <v>6</v>
      </c>
      <c r="R30" s="63">
        <v>0</v>
      </c>
      <c r="S30" s="63">
        <v>0</v>
      </c>
      <c r="T30" s="63">
        <v>0</v>
      </c>
      <c r="U30" s="63">
        <v>0</v>
      </c>
      <c r="V30" s="62">
        <v>0</v>
      </c>
      <c r="W30" s="62">
        <v>0</v>
      </c>
      <c r="X30" s="51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35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0</v>
      </c>
      <c r="AM30" s="9">
        <v>0</v>
      </c>
      <c r="AN30" s="9">
        <v>0</v>
      </c>
      <c r="AO30" s="63">
        <v>0</v>
      </c>
      <c r="AP30" s="63">
        <v>0</v>
      </c>
      <c r="AQ30" s="63">
        <v>0</v>
      </c>
      <c r="AR30" s="63">
        <v>0</v>
      </c>
      <c r="AS30" s="65">
        <v>0</v>
      </c>
      <c r="AT30" s="35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4">
        <f t="shared" ref="BE30:BE31" si="14">SUM(E30:BD30)</f>
        <v>116</v>
      </c>
    </row>
    <row r="31" spans="1:57">
      <c r="A31" s="210"/>
      <c r="B31" s="202"/>
      <c r="C31" s="129"/>
      <c r="D31" s="43" t="s">
        <v>30</v>
      </c>
      <c r="E31" s="9">
        <f>E30/2</f>
        <v>3</v>
      </c>
      <c r="F31" s="9">
        <f t="shared" ref="F31:AT31" si="15">F30/2</f>
        <v>3</v>
      </c>
      <c r="G31" s="9">
        <f t="shared" si="15"/>
        <v>3</v>
      </c>
      <c r="H31" s="9">
        <f t="shared" si="15"/>
        <v>4</v>
      </c>
      <c r="I31" s="9">
        <f t="shared" si="15"/>
        <v>3</v>
      </c>
      <c r="J31" s="9">
        <f t="shared" si="15"/>
        <v>4</v>
      </c>
      <c r="K31" s="9">
        <f t="shared" si="15"/>
        <v>3</v>
      </c>
      <c r="L31" s="9">
        <f t="shared" si="15"/>
        <v>4</v>
      </c>
      <c r="M31" s="9">
        <f t="shared" si="15"/>
        <v>3</v>
      </c>
      <c r="N31" s="9">
        <f t="shared" si="15"/>
        <v>4</v>
      </c>
      <c r="O31" s="9">
        <f t="shared" si="15"/>
        <v>3</v>
      </c>
      <c r="P31" s="9">
        <f t="shared" si="15"/>
        <v>4</v>
      </c>
      <c r="Q31" s="9">
        <f t="shared" si="15"/>
        <v>3</v>
      </c>
      <c r="R31" s="63">
        <f t="shared" si="15"/>
        <v>0</v>
      </c>
      <c r="S31" s="63">
        <f t="shared" si="15"/>
        <v>0</v>
      </c>
      <c r="T31" s="63">
        <f t="shared" si="15"/>
        <v>0</v>
      </c>
      <c r="U31" s="63">
        <f t="shared" si="15"/>
        <v>0</v>
      </c>
      <c r="V31" s="62">
        <f t="shared" si="15"/>
        <v>0</v>
      </c>
      <c r="W31" s="62">
        <f t="shared" si="15"/>
        <v>0</v>
      </c>
      <c r="X31" s="51">
        <f t="shared" si="15"/>
        <v>1</v>
      </c>
      <c r="Y31" s="9">
        <f t="shared" si="15"/>
        <v>1</v>
      </c>
      <c r="Z31" s="9">
        <f t="shared" si="15"/>
        <v>1</v>
      </c>
      <c r="AA31" s="9">
        <f t="shared" si="15"/>
        <v>1</v>
      </c>
      <c r="AB31" s="9">
        <f t="shared" si="15"/>
        <v>1</v>
      </c>
      <c r="AC31" s="9">
        <f t="shared" si="15"/>
        <v>1</v>
      </c>
      <c r="AD31" s="35">
        <f t="shared" si="15"/>
        <v>1</v>
      </c>
      <c r="AE31" s="9">
        <f t="shared" si="15"/>
        <v>1</v>
      </c>
      <c r="AF31" s="9">
        <f t="shared" si="15"/>
        <v>1</v>
      </c>
      <c r="AG31" s="9">
        <f t="shared" si="15"/>
        <v>1</v>
      </c>
      <c r="AH31" s="9">
        <f t="shared" si="15"/>
        <v>1</v>
      </c>
      <c r="AI31" s="9">
        <f t="shared" si="15"/>
        <v>1</v>
      </c>
      <c r="AJ31" s="9">
        <f t="shared" si="15"/>
        <v>1</v>
      </c>
      <c r="AK31" s="9">
        <f t="shared" si="15"/>
        <v>1</v>
      </c>
      <c r="AL31" s="9">
        <f t="shared" si="15"/>
        <v>0</v>
      </c>
      <c r="AM31" s="9">
        <f t="shared" si="15"/>
        <v>0</v>
      </c>
      <c r="AN31" s="9">
        <f t="shared" si="15"/>
        <v>0</v>
      </c>
      <c r="AO31" s="63">
        <f t="shared" si="15"/>
        <v>0</v>
      </c>
      <c r="AP31" s="63">
        <f t="shared" si="15"/>
        <v>0</v>
      </c>
      <c r="AQ31" s="63">
        <f t="shared" si="15"/>
        <v>0</v>
      </c>
      <c r="AR31" s="63">
        <f t="shared" si="15"/>
        <v>0</v>
      </c>
      <c r="AS31" s="65">
        <f t="shared" si="15"/>
        <v>0</v>
      </c>
      <c r="AT31" s="35">
        <f t="shared" si="15"/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4">
        <f t="shared" si="14"/>
        <v>58</v>
      </c>
    </row>
    <row r="32" spans="1:57">
      <c r="A32" s="210"/>
      <c r="B32" s="196" t="s">
        <v>55</v>
      </c>
      <c r="C32" s="198" t="s">
        <v>91</v>
      </c>
      <c r="D32" s="32" t="s">
        <v>86</v>
      </c>
      <c r="E32" s="33">
        <f>E34+E38+E36</f>
        <v>4</v>
      </c>
      <c r="F32" s="33">
        <f t="shared" ref="F32:BD32" si="16">F34+F38+F36</f>
        <v>2</v>
      </c>
      <c r="G32" s="33">
        <f t="shared" si="16"/>
        <v>4</v>
      </c>
      <c r="H32" s="33">
        <f t="shared" si="16"/>
        <v>2</v>
      </c>
      <c r="I32" s="33">
        <f t="shared" si="16"/>
        <v>4</v>
      </c>
      <c r="J32" s="33">
        <f t="shared" si="16"/>
        <v>2</v>
      </c>
      <c r="K32" s="33">
        <f t="shared" si="16"/>
        <v>4</v>
      </c>
      <c r="L32" s="33">
        <f t="shared" si="16"/>
        <v>2</v>
      </c>
      <c r="M32" s="33">
        <f t="shared" si="16"/>
        <v>6</v>
      </c>
      <c r="N32" s="33">
        <f t="shared" si="16"/>
        <v>4</v>
      </c>
      <c r="O32" s="33">
        <f t="shared" si="16"/>
        <v>4</v>
      </c>
      <c r="P32" s="33">
        <f t="shared" si="16"/>
        <v>4</v>
      </c>
      <c r="Q32" s="33">
        <f t="shared" si="16"/>
        <v>6</v>
      </c>
      <c r="R32" s="33">
        <f t="shared" si="16"/>
        <v>0</v>
      </c>
      <c r="S32" s="33">
        <f t="shared" si="16"/>
        <v>0</v>
      </c>
      <c r="T32" s="33">
        <f t="shared" si="16"/>
        <v>0</v>
      </c>
      <c r="U32" s="33">
        <f t="shared" si="16"/>
        <v>0</v>
      </c>
      <c r="V32" s="33">
        <f t="shared" si="16"/>
        <v>0</v>
      </c>
      <c r="W32" s="33">
        <f t="shared" si="16"/>
        <v>0</v>
      </c>
      <c r="X32" s="33">
        <f t="shared" si="16"/>
        <v>4</v>
      </c>
      <c r="Y32" s="33">
        <f t="shared" si="16"/>
        <v>4</v>
      </c>
      <c r="Z32" s="33">
        <f t="shared" si="16"/>
        <v>4</v>
      </c>
      <c r="AA32" s="33">
        <f t="shared" si="16"/>
        <v>4</v>
      </c>
      <c r="AB32" s="33">
        <f t="shared" si="16"/>
        <v>4</v>
      </c>
      <c r="AC32" s="33">
        <f t="shared" si="16"/>
        <v>4</v>
      </c>
      <c r="AD32" s="33">
        <f t="shared" si="16"/>
        <v>4</v>
      </c>
      <c r="AE32" s="33">
        <f t="shared" si="16"/>
        <v>4</v>
      </c>
      <c r="AF32" s="33">
        <f t="shared" si="16"/>
        <v>4</v>
      </c>
      <c r="AG32" s="33">
        <f t="shared" si="16"/>
        <v>4</v>
      </c>
      <c r="AH32" s="33">
        <f t="shared" si="16"/>
        <v>4</v>
      </c>
      <c r="AI32" s="33">
        <f t="shared" si="16"/>
        <v>2</v>
      </c>
      <c r="AJ32" s="33">
        <f t="shared" si="16"/>
        <v>4</v>
      </c>
      <c r="AK32" s="33">
        <f t="shared" si="16"/>
        <v>4</v>
      </c>
      <c r="AL32" s="33">
        <f t="shared" si="16"/>
        <v>4</v>
      </c>
      <c r="AM32" s="33">
        <f t="shared" si="16"/>
        <v>4</v>
      </c>
      <c r="AN32" s="33">
        <f t="shared" si="16"/>
        <v>2</v>
      </c>
      <c r="AO32" s="33">
        <f t="shared" si="16"/>
        <v>0</v>
      </c>
      <c r="AP32" s="33">
        <f t="shared" si="16"/>
        <v>0</v>
      </c>
      <c r="AQ32" s="33">
        <f t="shared" si="16"/>
        <v>0</v>
      </c>
      <c r="AR32" s="33">
        <f t="shared" si="16"/>
        <v>0</v>
      </c>
      <c r="AS32" s="33">
        <f t="shared" si="16"/>
        <v>0</v>
      </c>
      <c r="AT32" s="33">
        <f t="shared" si="16"/>
        <v>0</v>
      </c>
      <c r="AU32" s="33">
        <f t="shared" si="16"/>
        <v>0</v>
      </c>
      <c r="AV32" s="33">
        <f t="shared" si="16"/>
        <v>0</v>
      </c>
      <c r="AW32" s="33">
        <f t="shared" si="16"/>
        <v>0</v>
      </c>
      <c r="AX32" s="33">
        <f t="shared" si="16"/>
        <v>0</v>
      </c>
      <c r="AY32" s="33">
        <f t="shared" si="16"/>
        <v>0</v>
      </c>
      <c r="AZ32" s="33">
        <f t="shared" si="16"/>
        <v>0</v>
      </c>
      <c r="BA32" s="33">
        <f t="shared" si="16"/>
        <v>0</v>
      </c>
      <c r="BB32" s="33">
        <f t="shared" si="16"/>
        <v>0</v>
      </c>
      <c r="BC32" s="33">
        <f t="shared" si="16"/>
        <v>0</v>
      </c>
      <c r="BD32" s="33">
        <f t="shared" si="16"/>
        <v>0</v>
      </c>
      <c r="BE32" s="33">
        <f>BE34+BE38</f>
        <v>80</v>
      </c>
    </row>
    <row r="33" spans="1:57">
      <c r="A33" s="210"/>
      <c r="B33" s="197"/>
      <c r="C33" s="199"/>
      <c r="D33" s="32" t="s">
        <v>30</v>
      </c>
      <c r="E33" s="33">
        <f>E35+E37+E39</f>
        <v>2</v>
      </c>
      <c r="F33" s="33">
        <f t="shared" ref="F33:BD33" si="17">F35+F37+F39</f>
        <v>1</v>
      </c>
      <c r="G33" s="33">
        <f t="shared" si="17"/>
        <v>2</v>
      </c>
      <c r="H33" s="33">
        <f t="shared" si="17"/>
        <v>1</v>
      </c>
      <c r="I33" s="33">
        <f t="shared" si="17"/>
        <v>2</v>
      </c>
      <c r="J33" s="33">
        <f t="shared" si="17"/>
        <v>1</v>
      </c>
      <c r="K33" s="33">
        <f t="shared" si="17"/>
        <v>2</v>
      </c>
      <c r="L33" s="33">
        <f t="shared" si="17"/>
        <v>1</v>
      </c>
      <c r="M33" s="33">
        <f t="shared" si="17"/>
        <v>3</v>
      </c>
      <c r="N33" s="33">
        <f t="shared" si="17"/>
        <v>2</v>
      </c>
      <c r="O33" s="33">
        <f t="shared" si="17"/>
        <v>2</v>
      </c>
      <c r="P33" s="33">
        <f t="shared" si="17"/>
        <v>2</v>
      </c>
      <c r="Q33" s="33">
        <f t="shared" si="17"/>
        <v>3</v>
      </c>
      <c r="R33" s="33">
        <f t="shared" si="17"/>
        <v>0</v>
      </c>
      <c r="S33" s="33">
        <f t="shared" si="17"/>
        <v>0</v>
      </c>
      <c r="T33" s="33">
        <f t="shared" si="17"/>
        <v>0</v>
      </c>
      <c r="U33" s="33">
        <f t="shared" si="17"/>
        <v>0</v>
      </c>
      <c r="V33" s="33">
        <f t="shared" si="17"/>
        <v>0</v>
      </c>
      <c r="W33" s="33">
        <f t="shared" si="17"/>
        <v>0</v>
      </c>
      <c r="X33" s="33">
        <f t="shared" si="17"/>
        <v>2</v>
      </c>
      <c r="Y33" s="33">
        <f t="shared" si="17"/>
        <v>2</v>
      </c>
      <c r="Z33" s="33">
        <f t="shared" si="17"/>
        <v>2</v>
      </c>
      <c r="AA33" s="33">
        <f t="shared" si="17"/>
        <v>2</v>
      </c>
      <c r="AB33" s="33">
        <f t="shared" si="17"/>
        <v>2</v>
      </c>
      <c r="AC33" s="33">
        <f t="shared" si="17"/>
        <v>2</v>
      </c>
      <c r="AD33" s="33">
        <f t="shared" si="17"/>
        <v>2</v>
      </c>
      <c r="AE33" s="33">
        <f t="shared" si="17"/>
        <v>2</v>
      </c>
      <c r="AF33" s="33">
        <f t="shared" si="17"/>
        <v>2</v>
      </c>
      <c r="AG33" s="33">
        <f t="shared" si="17"/>
        <v>2</v>
      </c>
      <c r="AH33" s="33">
        <f t="shared" si="17"/>
        <v>2</v>
      </c>
      <c r="AI33" s="33">
        <f t="shared" si="17"/>
        <v>1</v>
      </c>
      <c r="AJ33" s="33">
        <f t="shared" si="17"/>
        <v>2</v>
      </c>
      <c r="AK33" s="33">
        <f t="shared" si="17"/>
        <v>2</v>
      </c>
      <c r="AL33" s="33">
        <f t="shared" si="17"/>
        <v>2</v>
      </c>
      <c r="AM33" s="33">
        <f t="shared" si="17"/>
        <v>2</v>
      </c>
      <c r="AN33" s="33">
        <f t="shared" si="17"/>
        <v>1</v>
      </c>
      <c r="AO33" s="33">
        <f t="shared" si="17"/>
        <v>0</v>
      </c>
      <c r="AP33" s="33">
        <f t="shared" si="17"/>
        <v>0</v>
      </c>
      <c r="AQ33" s="33">
        <f t="shared" si="17"/>
        <v>0</v>
      </c>
      <c r="AR33" s="33">
        <f t="shared" si="17"/>
        <v>0</v>
      </c>
      <c r="AS33" s="33">
        <f t="shared" si="17"/>
        <v>0</v>
      </c>
      <c r="AT33" s="33">
        <f t="shared" si="17"/>
        <v>0</v>
      </c>
      <c r="AU33" s="33">
        <f t="shared" si="17"/>
        <v>0</v>
      </c>
      <c r="AV33" s="33">
        <f t="shared" si="17"/>
        <v>0</v>
      </c>
      <c r="AW33" s="33">
        <f t="shared" si="17"/>
        <v>0</v>
      </c>
      <c r="AX33" s="33">
        <f t="shared" si="17"/>
        <v>0</v>
      </c>
      <c r="AY33" s="33">
        <f t="shared" si="17"/>
        <v>0</v>
      </c>
      <c r="AZ33" s="33">
        <f t="shared" si="17"/>
        <v>0</v>
      </c>
      <c r="BA33" s="33">
        <f t="shared" si="17"/>
        <v>0</v>
      </c>
      <c r="BB33" s="33">
        <f t="shared" si="17"/>
        <v>0</v>
      </c>
      <c r="BC33" s="33">
        <f t="shared" si="17"/>
        <v>0</v>
      </c>
      <c r="BD33" s="33">
        <f t="shared" si="17"/>
        <v>0</v>
      </c>
      <c r="BE33" s="33">
        <f>BE35+BE39</f>
        <v>40</v>
      </c>
    </row>
    <row r="34" spans="1:57">
      <c r="A34" s="210"/>
      <c r="B34" s="193" t="s">
        <v>56</v>
      </c>
      <c r="C34" s="200" t="s">
        <v>100</v>
      </c>
      <c r="D34" s="34" t="s">
        <v>86</v>
      </c>
      <c r="E34" s="35">
        <v>4</v>
      </c>
      <c r="F34" s="35">
        <v>2</v>
      </c>
      <c r="G34" s="35">
        <v>4</v>
      </c>
      <c r="H34" s="35">
        <v>2</v>
      </c>
      <c r="I34" s="35">
        <v>4</v>
      </c>
      <c r="J34" s="35">
        <v>2</v>
      </c>
      <c r="K34" s="35">
        <v>4</v>
      </c>
      <c r="L34" s="35">
        <v>2</v>
      </c>
      <c r="M34" s="35">
        <v>6</v>
      </c>
      <c r="N34" s="35">
        <v>4</v>
      </c>
      <c r="O34" s="35">
        <v>4</v>
      </c>
      <c r="P34" s="35">
        <v>4</v>
      </c>
      <c r="Q34" s="35">
        <v>6</v>
      </c>
      <c r="R34" s="63">
        <v>0</v>
      </c>
      <c r="S34" s="63">
        <v>0</v>
      </c>
      <c r="T34" s="65">
        <v>0</v>
      </c>
      <c r="U34" s="65">
        <v>0</v>
      </c>
      <c r="V34" s="62">
        <v>0</v>
      </c>
      <c r="W34" s="62">
        <v>0</v>
      </c>
      <c r="X34" s="51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63">
        <v>0</v>
      </c>
      <c r="AP34" s="63">
        <v>0</v>
      </c>
      <c r="AQ34" s="63">
        <v>0</v>
      </c>
      <c r="AR34" s="63">
        <v>0</v>
      </c>
      <c r="AS34" s="6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6">
        <f>SUM(E34:BD34)</f>
        <v>48</v>
      </c>
    </row>
    <row r="35" spans="1:57">
      <c r="A35" s="210"/>
      <c r="B35" s="194"/>
      <c r="C35" s="201"/>
      <c r="D35" s="34" t="s">
        <v>30</v>
      </c>
      <c r="E35" s="35">
        <f>E34/2</f>
        <v>2</v>
      </c>
      <c r="F35" s="35">
        <f t="shared" ref="F35:BD35" si="18">F34/2</f>
        <v>1</v>
      </c>
      <c r="G35" s="35">
        <f t="shared" si="18"/>
        <v>2</v>
      </c>
      <c r="H35" s="35">
        <f t="shared" si="18"/>
        <v>1</v>
      </c>
      <c r="I35" s="35">
        <f t="shared" si="18"/>
        <v>2</v>
      </c>
      <c r="J35" s="35">
        <f t="shared" si="18"/>
        <v>1</v>
      </c>
      <c r="K35" s="35">
        <f t="shared" si="18"/>
        <v>2</v>
      </c>
      <c r="L35" s="35">
        <f t="shared" si="18"/>
        <v>1</v>
      </c>
      <c r="M35" s="35">
        <f t="shared" si="18"/>
        <v>3</v>
      </c>
      <c r="N35" s="35">
        <f t="shared" si="18"/>
        <v>2</v>
      </c>
      <c r="O35" s="35">
        <f t="shared" si="18"/>
        <v>2</v>
      </c>
      <c r="P35" s="35">
        <f t="shared" si="18"/>
        <v>2</v>
      </c>
      <c r="Q35" s="35">
        <f t="shared" si="18"/>
        <v>3</v>
      </c>
      <c r="R35" s="35">
        <f t="shared" si="18"/>
        <v>0</v>
      </c>
      <c r="S35" s="35">
        <f t="shared" si="18"/>
        <v>0</v>
      </c>
      <c r="T35" s="35">
        <f t="shared" si="18"/>
        <v>0</v>
      </c>
      <c r="U35" s="35">
        <f t="shared" si="18"/>
        <v>0</v>
      </c>
      <c r="V35" s="35">
        <f t="shared" si="18"/>
        <v>0</v>
      </c>
      <c r="W35" s="35">
        <f t="shared" si="18"/>
        <v>0</v>
      </c>
      <c r="X35" s="35">
        <f t="shared" si="18"/>
        <v>0</v>
      </c>
      <c r="Y35" s="35">
        <f t="shared" si="18"/>
        <v>0</v>
      </c>
      <c r="Z35" s="35">
        <f t="shared" si="18"/>
        <v>0</v>
      </c>
      <c r="AA35" s="35">
        <f t="shared" si="18"/>
        <v>0</v>
      </c>
      <c r="AB35" s="35">
        <f t="shared" si="18"/>
        <v>0</v>
      </c>
      <c r="AC35" s="35">
        <f t="shared" si="18"/>
        <v>0</v>
      </c>
      <c r="AD35" s="35">
        <f t="shared" si="18"/>
        <v>0</v>
      </c>
      <c r="AE35" s="35">
        <f t="shared" si="18"/>
        <v>0</v>
      </c>
      <c r="AF35" s="35">
        <f t="shared" si="18"/>
        <v>0</v>
      </c>
      <c r="AG35" s="35">
        <f t="shared" si="18"/>
        <v>0</v>
      </c>
      <c r="AH35" s="35">
        <f t="shared" si="18"/>
        <v>0</v>
      </c>
      <c r="AI35" s="35">
        <f t="shared" si="18"/>
        <v>0</v>
      </c>
      <c r="AJ35" s="35">
        <f t="shared" si="18"/>
        <v>0</v>
      </c>
      <c r="AK35" s="35">
        <f t="shared" si="18"/>
        <v>0</v>
      </c>
      <c r="AL35" s="35">
        <f t="shared" si="18"/>
        <v>0</v>
      </c>
      <c r="AM35" s="35">
        <f t="shared" si="18"/>
        <v>0</v>
      </c>
      <c r="AN35" s="35">
        <f t="shared" si="18"/>
        <v>0</v>
      </c>
      <c r="AO35" s="35">
        <f t="shared" si="18"/>
        <v>0</v>
      </c>
      <c r="AP35" s="35">
        <f t="shared" si="18"/>
        <v>0</v>
      </c>
      <c r="AQ35" s="35">
        <f t="shared" si="18"/>
        <v>0</v>
      </c>
      <c r="AR35" s="35">
        <f t="shared" si="18"/>
        <v>0</v>
      </c>
      <c r="AS35" s="35">
        <f t="shared" si="18"/>
        <v>0</v>
      </c>
      <c r="AT35" s="35">
        <f t="shared" si="18"/>
        <v>0</v>
      </c>
      <c r="AU35" s="35">
        <f t="shared" si="18"/>
        <v>0</v>
      </c>
      <c r="AV35" s="35">
        <f t="shared" si="18"/>
        <v>0</v>
      </c>
      <c r="AW35" s="35">
        <f t="shared" si="18"/>
        <v>0</v>
      </c>
      <c r="AX35" s="35">
        <f t="shared" si="18"/>
        <v>0</v>
      </c>
      <c r="AY35" s="35">
        <f t="shared" si="18"/>
        <v>0</v>
      </c>
      <c r="AZ35" s="35">
        <f t="shared" si="18"/>
        <v>0</v>
      </c>
      <c r="BA35" s="35">
        <f t="shared" si="18"/>
        <v>0</v>
      </c>
      <c r="BB35" s="35">
        <f t="shared" si="18"/>
        <v>0</v>
      </c>
      <c r="BC35" s="35">
        <f t="shared" si="18"/>
        <v>0</v>
      </c>
      <c r="BD35" s="35">
        <f t="shared" si="18"/>
        <v>0</v>
      </c>
      <c r="BE35" s="36">
        <f t="shared" ref="BE35:BE47" si="19">SUM(E35:BD35)</f>
        <v>24</v>
      </c>
    </row>
    <row r="36" spans="1:57">
      <c r="A36" s="210"/>
      <c r="B36" s="193" t="s">
        <v>101</v>
      </c>
      <c r="C36" s="200" t="s">
        <v>102</v>
      </c>
      <c r="D36" s="34" t="s">
        <v>93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51">
        <v>2</v>
      </c>
      <c r="Y36" s="35">
        <v>2</v>
      </c>
      <c r="Z36" s="35">
        <v>2</v>
      </c>
      <c r="AA36" s="35">
        <v>2</v>
      </c>
      <c r="AB36" s="35">
        <v>2</v>
      </c>
      <c r="AC36" s="35">
        <v>2</v>
      </c>
      <c r="AD36" s="35">
        <v>2</v>
      </c>
      <c r="AE36" s="35">
        <v>2</v>
      </c>
      <c r="AF36" s="35">
        <v>2</v>
      </c>
      <c r="AG36" s="35">
        <v>2</v>
      </c>
      <c r="AH36" s="35">
        <v>2</v>
      </c>
      <c r="AI36" s="35">
        <v>0</v>
      </c>
      <c r="AJ36" s="35">
        <v>2</v>
      </c>
      <c r="AK36" s="35">
        <v>2</v>
      </c>
      <c r="AL36" s="35">
        <v>2</v>
      </c>
      <c r="AM36" s="35">
        <v>2</v>
      </c>
      <c r="AN36" s="35">
        <v>2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36">
        <f>SUM(E36:BD36)</f>
        <v>32</v>
      </c>
    </row>
    <row r="37" spans="1:57">
      <c r="A37" s="210"/>
      <c r="B37" s="194"/>
      <c r="C37" s="201"/>
      <c r="D37" s="34" t="s">
        <v>87</v>
      </c>
      <c r="E37" s="35">
        <f>E36/2</f>
        <v>0</v>
      </c>
      <c r="F37" s="35">
        <f t="shared" ref="F37:BD37" si="20">F36/2</f>
        <v>0</v>
      </c>
      <c r="G37" s="35">
        <f t="shared" si="20"/>
        <v>0</v>
      </c>
      <c r="H37" s="35">
        <f t="shared" si="20"/>
        <v>0</v>
      </c>
      <c r="I37" s="35">
        <f t="shared" si="20"/>
        <v>0</v>
      </c>
      <c r="J37" s="35">
        <f t="shared" si="20"/>
        <v>0</v>
      </c>
      <c r="K37" s="35">
        <f t="shared" si="20"/>
        <v>0</v>
      </c>
      <c r="L37" s="35">
        <f t="shared" si="20"/>
        <v>0</v>
      </c>
      <c r="M37" s="35">
        <f t="shared" si="20"/>
        <v>0</v>
      </c>
      <c r="N37" s="35">
        <f t="shared" si="20"/>
        <v>0</v>
      </c>
      <c r="O37" s="35">
        <f t="shared" si="20"/>
        <v>0</v>
      </c>
      <c r="P37" s="35">
        <f t="shared" si="20"/>
        <v>0</v>
      </c>
      <c r="Q37" s="35">
        <f t="shared" si="20"/>
        <v>0</v>
      </c>
      <c r="R37" s="35">
        <f t="shared" si="20"/>
        <v>0</v>
      </c>
      <c r="S37" s="35">
        <f t="shared" si="20"/>
        <v>0</v>
      </c>
      <c r="T37" s="35">
        <f t="shared" si="20"/>
        <v>0</v>
      </c>
      <c r="U37" s="35">
        <f t="shared" si="20"/>
        <v>0</v>
      </c>
      <c r="V37" s="35">
        <f t="shared" si="20"/>
        <v>0</v>
      </c>
      <c r="W37" s="35">
        <f t="shared" si="20"/>
        <v>0</v>
      </c>
      <c r="X37" s="35">
        <f t="shared" si="20"/>
        <v>1</v>
      </c>
      <c r="Y37" s="35">
        <f t="shared" si="20"/>
        <v>1</v>
      </c>
      <c r="Z37" s="35">
        <f t="shared" si="20"/>
        <v>1</v>
      </c>
      <c r="AA37" s="35">
        <f t="shared" si="20"/>
        <v>1</v>
      </c>
      <c r="AB37" s="35">
        <f t="shared" si="20"/>
        <v>1</v>
      </c>
      <c r="AC37" s="35">
        <f t="shared" si="20"/>
        <v>1</v>
      </c>
      <c r="AD37" s="35">
        <f t="shared" si="20"/>
        <v>1</v>
      </c>
      <c r="AE37" s="35">
        <f t="shared" si="20"/>
        <v>1</v>
      </c>
      <c r="AF37" s="35">
        <f t="shared" si="20"/>
        <v>1</v>
      </c>
      <c r="AG37" s="35">
        <f t="shared" si="20"/>
        <v>1</v>
      </c>
      <c r="AH37" s="35">
        <f t="shared" si="20"/>
        <v>1</v>
      </c>
      <c r="AI37" s="35">
        <f t="shared" si="20"/>
        <v>0</v>
      </c>
      <c r="AJ37" s="35">
        <f t="shared" si="20"/>
        <v>1</v>
      </c>
      <c r="AK37" s="35">
        <f t="shared" si="20"/>
        <v>1</v>
      </c>
      <c r="AL37" s="35">
        <f t="shared" si="20"/>
        <v>1</v>
      </c>
      <c r="AM37" s="35">
        <f t="shared" si="20"/>
        <v>1</v>
      </c>
      <c r="AN37" s="35">
        <f t="shared" si="20"/>
        <v>1</v>
      </c>
      <c r="AO37" s="63">
        <f t="shared" si="20"/>
        <v>0</v>
      </c>
      <c r="AP37" s="63">
        <f t="shared" si="20"/>
        <v>0</v>
      </c>
      <c r="AQ37" s="63">
        <f t="shared" si="20"/>
        <v>0</v>
      </c>
      <c r="AR37" s="63">
        <f t="shared" si="20"/>
        <v>0</v>
      </c>
      <c r="AS37" s="63">
        <f t="shared" si="20"/>
        <v>0</v>
      </c>
      <c r="AT37" s="35">
        <f t="shared" si="20"/>
        <v>0</v>
      </c>
      <c r="AU37" s="35">
        <f t="shared" si="20"/>
        <v>0</v>
      </c>
      <c r="AV37" s="35">
        <f t="shared" si="20"/>
        <v>0</v>
      </c>
      <c r="AW37" s="35">
        <f t="shared" si="20"/>
        <v>0</v>
      </c>
      <c r="AX37" s="35">
        <f t="shared" si="20"/>
        <v>0</v>
      </c>
      <c r="AY37" s="35">
        <f t="shared" si="20"/>
        <v>0</v>
      </c>
      <c r="AZ37" s="35">
        <f t="shared" si="20"/>
        <v>0</v>
      </c>
      <c r="BA37" s="35">
        <f t="shared" si="20"/>
        <v>0</v>
      </c>
      <c r="BB37" s="35">
        <f t="shared" si="20"/>
        <v>0</v>
      </c>
      <c r="BC37" s="35">
        <f t="shared" si="20"/>
        <v>0</v>
      </c>
      <c r="BD37" s="35">
        <f t="shared" si="20"/>
        <v>0</v>
      </c>
      <c r="BE37" s="36">
        <f>SUM(E37:BD37)</f>
        <v>16</v>
      </c>
    </row>
    <row r="38" spans="1:57">
      <c r="A38" s="210"/>
      <c r="B38" s="193" t="s">
        <v>65</v>
      </c>
      <c r="C38" s="195" t="s">
        <v>74</v>
      </c>
      <c r="D38" s="34" t="s">
        <v>29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63">
        <v>0</v>
      </c>
      <c r="S38" s="63">
        <v>0</v>
      </c>
      <c r="T38" s="65">
        <v>0</v>
      </c>
      <c r="U38" s="65">
        <v>0</v>
      </c>
      <c r="V38" s="62">
        <v>0</v>
      </c>
      <c r="W38" s="62">
        <v>0</v>
      </c>
      <c r="X38" s="51">
        <v>2</v>
      </c>
      <c r="Y38" s="35">
        <v>2</v>
      </c>
      <c r="Z38" s="35">
        <v>2</v>
      </c>
      <c r="AA38" s="35">
        <v>2</v>
      </c>
      <c r="AB38" s="35">
        <v>2</v>
      </c>
      <c r="AC38" s="35">
        <v>2</v>
      </c>
      <c r="AD38" s="35">
        <v>2</v>
      </c>
      <c r="AE38" s="35">
        <v>2</v>
      </c>
      <c r="AF38" s="35">
        <v>2</v>
      </c>
      <c r="AG38" s="35">
        <v>2</v>
      </c>
      <c r="AH38" s="35">
        <v>2</v>
      </c>
      <c r="AI38" s="35">
        <v>2</v>
      </c>
      <c r="AJ38" s="35">
        <v>2</v>
      </c>
      <c r="AK38" s="35">
        <v>2</v>
      </c>
      <c r="AL38" s="35">
        <v>2</v>
      </c>
      <c r="AM38" s="35">
        <v>2</v>
      </c>
      <c r="AN38" s="35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6">
        <f t="shared" si="19"/>
        <v>32</v>
      </c>
    </row>
    <row r="39" spans="1:57">
      <c r="A39" s="210"/>
      <c r="B39" s="194"/>
      <c r="C39" s="195"/>
      <c r="D39" s="34" t="s">
        <v>87</v>
      </c>
      <c r="E39" s="35">
        <f>E38/2</f>
        <v>0</v>
      </c>
      <c r="F39" s="35">
        <f t="shared" ref="F39:BD39" si="21">F38/2</f>
        <v>0</v>
      </c>
      <c r="G39" s="35">
        <f t="shared" si="21"/>
        <v>0</v>
      </c>
      <c r="H39" s="35">
        <f t="shared" si="21"/>
        <v>0</v>
      </c>
      <c r="I39" s="35">
        <f t="shared" si="21"/>
        <v>0</v>
      </c>
      <c r="J39" s="35">
        <f t="shared" si="21"/>
        <v>0</v>
      </c>
      <c r="K39" s="35">
        <f t="shared" si="21"/>
        <v>0</v>
      </c>
      <c r="L39" s="35">
        <f t="shared" si="21"/>
        <v>0</v>
      </c>
      <c r="M39" s="35">
        <f t="shared" si="21"/>
        <v>0</v>
      </c>
      <c r="N39" s="35">
        <f t="shared" si="21"/>
        <v>0</v>
      </c>
      <c r="O39" s="35">
        <f t="shared" si="21"/>
        <v>0</v>
      </c>
      <c r="P39" s="35">
        <f t="shared" si="21"/>
        <v>0</v>
      </c>
      <c r="Q39" s="35">
        <f t="shared" si="21"/>
        <v>0</v>
      </c>
      <c r="R39" s="63">
        <f t="shared" si="21"/>
        <v>0</v>
      </c>
      <c r="S39" s="63">
        <f t="shared" si="21"/>
        <v>0</v>
      </c>
      <c r="T39" s="65">
        <f t="shared" si="21"/>
        <v>0</v>
      </c>
      <c r="U39" s="65">
        <f t="shared" si="21"/>
        <v>0</v>
      </c>
      <c r="V39" s="62">
        <f t="shared" si="21"/>
        <v>0</v>
      </c>
      <c r="W39" s="62">
        <f t="shared" si="21"/>
        <v>0</v>
      </c>
      <c r="X39" s="51">
        <f t="shared" si="21"/>
        <v>1</v>
      </c>
      <c r="Y39" s="35">
        <f t="shared" si="21"/>
        <v>1</v>
      </c>
      <c r="Z39" s="35">
        <f t="shared" si="21"/>
        <v>1</v>
      </c>
      <c r="AA39" s="35">
        <f t="shared" si="21"/>
        <v>1</v>
      </c>
      <c r="AB39" s="35">
        <f t="shared" si="21"/>
        <v>1</v>
      </c>
      <c r="AC39" s="35">
        <f t="shared" si="21"/>
        <v>1</v>
      </c>
      <c r="AD39" s="35">
        <f t="shared" si="21"/>
        <v>1</v>
      </c>
      <c r="AE39" s="35">
        <f t="shared" si="21"/>
        <v>1</v>
      </c>
      <c r="AF39" s="35">
        <f t="shared" si="21"/>
        <v>1</v>
      </c>
      <c r="AG39" s="35">
        <f t="shared" si="21"/>
        <v>1</v>
      </c>
      <c r="AH39" s="35">
        <f t="shared" si="21"/>
        <v>1</v>
      </c>
      <c r="AI39" s="35">
        <f t="shared" si="21"/>
        <v>1</v>
      </c>
      <c r="AJ39" s="35">
        <f t="shared" si="21"/>
        <v>1</v>
      </c>
      <c r="AK39" s="35">
        <f t="shared" si="21"/>
        <v>1</v>
      </c>
      <c r="AL39" s="35">
        <f t="shared" si="21"/>
        <v>1</v>
      </c>
      <c r="AM39" s="35">
        <f t="shared" si="21"/>
        <v>1</v>
      </c>
      <c r="AN39" s="35">
        <f t="shared" si="21"/>
        <v>0</v>
      </c>
      <c r="AO39" s="63">
        <f t="shared" si="21"/>
        <v>0</v>
      </c>
      <c r="AP39" s="63">
        <f t="shared" si="21"/>
        <v>0</v>
      </c>
      <c r="AQ39" s="63">
        <f t="shared" si="21"/>
        <v>0</v>
      </c>
      <c r="AR39" s="63">
        <f t="shared" si="21"/>
        <v>0</v>
      </c>
      <c r="AS39" s="63">
        <f t="shared" si="21"/>
        <v>0</v>
      </c>
      <c r="AT39" s="35">
        <f t="shared" si="21"/>
        <v>0</v>
      </c>
      <c r="AU39" s="35">
        <f t="shared" si="21"/>
        <v>0</v>
      </c>
      <c r="AV39" s="35">
        <f t="shared" si="21"/>
        <v>0</v>
      </c>
      <c r="AW39" s="35">
        <f t="shared" si="21"/>
        <v>0</v>
      </c>
      <c r="AX39" s="35">
        <f t="shared" si="21"/>
        <v>0</v>
      </c>
      <c r="AY39" s="35">
        <f t="shared" si="21"/>
        <v>0</v>
      </c>
      <c r="AZ39" s="35">
        <f t="shared" si="21"/>
        <v>0</v>
      </c>
      <c r="BA39" s="35">
        <f t="shared" si="21"/>
        <v>0</v>
      </c>
      <c r="BB39" s="35">
        <f t="shared" si="21"/>
        <v>0</v>
      </c>
      <c r="BC39" s="35">
        <f t="shared" si="21"/>
        <v>0</v>
      </c>
      <c r="BD39" s="35">
        <f t="shared" si="21"/>
        <v>0</v>
      </c>
      <c r="BE39" s="36">
        <f t="shared" si="19"/>
        <v>16</v>
      </c>
    </row>
    <row r="40" spans="1:57">
      <c r="A40" s="210"/>
      <c r="B40" s="179" t="s">
        <v>85</v>
      </c>
      <c r="C40" s="191" t="s">
        <v>79</v>
      </c>
      <c r="D40" s="32" t="s">
        <v>29</v>
      </c>
      <c r="E40" s="33">
        <f>E42</f>
        <v>8</v>
      </c>
      <c r="F40" s="33">
        <f t="shared" ref="F40:BD40" si="22">F44+F49</f>
        <v>6</v>
      </c>
      <c r="G40" s="33">
        <f t="shared" si="22"/>
        <v>8</v>
      </c>
      <c r="H40" s="33">
        <f t="shared" si="22"/>
        <v>6</v>
      </c>
      <c r="I40" s="33">
        <f t="shared" si="22"/>
        <v>8</v>
      </c>
      <c r="J40" s="33">
        <f t="shared" si="22"/>
        <v>6</v>
      </c>
      <c r="K40" s="33">
        <f t="shared" si="22"/>
        <v>8</v>
      </c>
      <c r="L40" s="33">
        <f t="shared" si="22"/>
        <v>6</v>
      </c>
      <c r="M40" s="33">
        <f t="shared" si="22"/>
        <v>8</v>
      </c>
      <c r="N40" s="33">
        <f t="shared" si="22"/>
        <v>6</v>
      </c>
      <c r="O40" s="33">
        <f t="shared" si="22"/>
        <v>8</v>
      </c>
      <c r="P40" s="33">
        <f t="shared" si="22"/>
        <v>6</v>
      </c>
      <c r="Q40" s="33">
        <f t="shared" si="22"/>
        <v>8</v>
      </c>
      <c r="R40" s="33">
        <f t="shared" si="22"/>
        <v>36</v>
      </c>
      <c r="S40" s="33">
        <f t="shared" si="22"/>
        <v>36</v>
      </c>
      <c r="T40" s="33">
        <f t="shared" si="22"/>
        <v>36</v>
      </c>
      <c r="U40" s="33">
        <f t="shared" si="22"/>
        <v>36</v>
      </c>
      <c r="V40" s="33">
        <f t="shared" si="22"/>
        <v>0</v>
      </c>
      <c r="W40" s="33">
        <f t="shared" si="22"/>
        <v>0</v>
      </c>
      <c r="X40" s="33">
        <f t="shared" si="22"/>
        <v>18</v>
      </c>
      <c r="Y40" s="33">
        <f t="shared" si="22"/>
        <v>18</v>
      </c>
      <c r="Z40" s="33">
        <f t="shared" si="22"/>
        <v>18</v>
      </c>
      <c r="AA40" s="33">
        <f t="shared" si="22"/>
        <v>18</v>
      </c>
      <c r="AB40" s="33">
        <f t="shared" si="22"/>
        <v>16</v>
      </c>
      <c r="AC40" s="33">
        <f t="shared" si="22"/>
        <v>18</v>
      </c>
      <c r="AD40" s="33">
        <f t="shared" si="22"/>
        <v>16</v>
      </c>
      <c r="AE40" s="33">
        <f t="shared" si="22"/>
        <v>18</v>
      </c>
      <c r="AF40" s="33">
        <f t="shared" si="22"/>
        <v>18</v>
      </c>
      <c r="AG40" s="33">
        <f t="shared" si="22"/>
        <v>18</v>
      </c>
      <c r="AH40" s="33">
        <f t="shared" si="22"/>
        <v>18</v>
      </c>
      <c r="AI40" s="33">
        <f t="shared" si="22"/>
        <v>18</v>
      </c>
      <c r="AJ40" s="33">
        <f t="shared" si="22"/>
        <v>18</v>
      </c>
      <c r="AK40" s="33">
        <f t="shared" si="22"/>
        <v>18</v>
      </c>
      <c r="AL40" s="33">
        <f t="shared" si="22"/>
        <v>18</v>
      </c>
      <c r="AM40" s="33">
        <f t="shared" si="22"/>
        <v>20</v>
      </c>
      <c r="AN40" s="33">
        <f t="shared" si="22"/>
        <v>18</v>
      </c>
      <c r="AO40" s="33">
        <f t="shared" si="22"/>
        <v>36</v>
      </c>
      <c r="AP40" s="33">
        <f t="shared" si="22"/>
        <v>36</v>
      </c>
      <c r="AQ40" s="33">
        <f t="shared" si="22"/>
        <v>36</v>
      </c>
      <c r="AR40" s="33">
        <f t="shared" si="22"/>
        <v>36</v>
      </c>
      <c r="AS40" s="33">
        <f t="shared" si="22"/>
        <v>36</v>
      </c>
      <c r="AT40" s="33">
        <f t="shared" si="22"/>
        <v>0</v>
      </c>
      <c r="AU40" s="33">
        <f t="shared" si="22"/>
        <v>0</v>
      </c>
      <c r="AV40" s="33">
        <f t="shared" si="22"/>
        <v>0</v>
      </c>
      <c r="AW40" s="33">
        <f t="shared" si="22"/>
        <v>0</v>
      </c>
      <c r="AX40" s="33">
        <f t="shared" si="22"/>
        <v>0</v>
      </c>
      <c r="AY40" s="33">
        <f t="shared" si="22"/>
        <v>0</v>
      </c>
      <c r="AZ40" s="33">
        <f t="shared" si="22"/>
        <v>0</v>
      </c>
      <c r="BA40" s="33">
        <f t="shared" si="22"/>
        <v>0</v>
      </c>
      <c r="BB40" s="33">
        <f t="shared" si="22"/>
        <v>0</v>
      </c>
      <c r="BC40" s="33">
        <f t="shared" si="22"/>
        <v>0</v>
      </c>
      <c r="BD40" s="33">
        <f t="shared" si="22"/>
        <v>0</v>
      </c>
      <c r="BE40" s="36">
        <f t="shared" si="19"/>
        <v>720</v>
      </c>
    </row>
    <row r="41" spans="1:57">
      <c r="A41" s="210"/>
      <c r="B41" s="180"/>
      <c r="C41" s="192"/>
      <c r="D41" s="32" t="s">
        <v>87</v>
      </c>
      <c r="E41" s="33">
        <f>E43</f>
        <v>4</v>
      </c>
      <c r="F41" s="33">
        <f t="shared" ref="F41:BD41" si="23">F43</f>
        <v>3</v>
      </c>
      <c r="G41" s="33">
        <f t="shared" si="23"/>
        <v>4</v>
      </c>
      <c r="H41" s="33">
        <f t="shared" si="23"/>
        <v>3</v>
      </c>
      <c r="I41" s="33">
        <f t="shared" si="23"/>
        <v>4</v>
      </c>
      <c r="J41" s="33">
        <f t="shared" si="23"/>
        <v>3</v>
      </c>
      <c r="K41" s="33">
        <f t="shared" si="23"/>
        <v>4</v>
      </c>
      <c r="L41" s="33">
        <f t="shared" si="23"/>
        <v>3</v>
      </c>
      <c r="M41" s="33">
        <f t="shared" si="23"/>
        <v>4</v>
      </c>
      <c r="N41" s="33">
        <f t="shared" si="23"/>
        <v>3</v>
      </c>
      <c r="O41" s="33">
        <f t="shared" si="23"/>
        <v>4</v>
      </c>
      <c r="P41" s="33">
        <f t="shared" si="23"/>
        <v>3</v>
      </c>
      <c r="Q41" s="33">
        <f t="shared" si="23"/>
        <v>4</v>
      </c>
      <c r="R41" s="33">
        <f t="shared" si="23"/>
        <v>0</v>
      </c>
      <c r="S41" s="33">
        <f t="shared" si="23"/>
        <v>0</v>
      </c>
      <c r="T41" s="33">
        <f t="shared" si="23"/>
        <v>0</v>
      </c>
      <c r="U41" s="33">
        <f t="shared" si="23"/>
        <v>0</v>
      </c>
      <c r="V41" s="33">
        <f t="shared" si="23"/>
        <v>0</v>
      </c>
      <c r="W41" s="33">
        <f t="shared" si="23"/>
        <v>0</v>
      </c>
      <c r="X41" s="33">
        <f t="shared" si="23"/>
        <v>9</v>
      </c>
      <c r="Y41" s="33">
        <f t="shared" si="23"/>
        <v>9</v>
      </c>
      <c r="Z41" s="33">
        <f t="shared" si="23"/>
        <v>9</v>
      </c>
      <c r="AA41" s="33">
        <f t="shared" si="23"/>
        <v>9</v>
      </c>
      <c r="AB41" s="33">
        <f t="shared" si="23"/>
        <v>8</v>
      </c>
      <c r="AC41" s="33">
        <f t="shared" si="23"/>
        <v>9</v>
      </c>
      <c r="AD41" s="33">
        <f t="shared" si="23"/>
        <v>8</v>
      </c>
      <c r="AE41" s="33">
        <f t="shared" si="23"/>
        <v>9</v>
      </c>
      <c r="AF41" s="33">
        <f t="shared" si="23"/>
        <v>9</v>
      </c>
      <c r="AG41" s="33">
        <f t="shared" si="23"/>
        <v>9</v>
      </c>
      <c r="AH41" s="33">
        <f t="shared" si="23"/>
        <v>9</v>
      </c>
      <c r="AI41" s="33">
        <f t="shared" si="23"/>
        <v>9</v>
      </c>
      <c r="AJ41" s="33">
        <f t="shared" si="23"/>
        <v>9</v>
      </c>
      <c r="AK41" s="33">
        <f t="shared" si="23"/>
        <v>9</v>
      </c>
      <c r="AL41" s="33">
        <f t="shared" si="23"/>
        <v>9</v>
      </c>
      <c r="AM41" s="33">
        <f t="shared" si="23"/>
        <v>10</v>
      </c>
      <c r="AN41" s="33">
        <f t="shared" si="23"/>
        <v>9</v>
      </c>
      <c r="AO41" s="33">
        <f t="shared" si="23"/>
        <v>0</v>
      </c>
      <c r="AP41" s="33">
        <f t="shared" si="23"/>
        <v>0</v>
      </c>
      <c r="AQ41" s="33">
        <f t="shared" si="23"/>
        <v>0</v>
      </c>
      <c r="AR41" s="33">
        <f t="shared" si="23"/>
        <v>0</v>
      </c>
      <c r="AS41" s="33">
        <f t="shared" si="23"/>
        <v>0</v>
      </c>
      <c r="AT41" s="33">
        <f t="shared" si="23"/>
        <v>0</v>
      </c>
      <c r="AU41" s="33">
        <f t="shared" si="23"/>
        <v>0</v>
      </c>
      <c r="AV41" s="33">
        <f t="shared" si="23"/>
        <v>0</v>
      </c>
      <c r="AW41" s="33">
        <f t="shared" si="23"/>
        <v>0</v>
      </c>
      <c r="AX41" s="33">
        <f t="shared" si="23"/>
        <v>0</v>
      </c>
      <c r="AY41" s="33">
        <f t="shared" si="23"/>
        <v>0</v>
      </c>
      <c r="AZ41" s="33">
        <f t="shared" si="23"/>
        <v>0</v>
      </c>
      <c r="BA41" s="33">
        <f t="shared" si="23"/>
        <v>0</v>
      </c>
      <c r="BB41" s="33">
        <f t="shared" si="23"/>
        <v>0</v>
      </c>
      <c r="BC41" s="33">
        <f t="shared" si="23"/>
        <v>0</v>
      </c>
      <c r="BD41" s="33">
        <f t="shared" si="23"/>
        <v>0</v>
      </c>
      <c r="BE41" s="36">
        <f t="shared" si="19"/>
        <v>198</v>
      </c>
    </row>
    <row r="42" spans="1:57">
      <c r="A42" s="210"/>
      <c r="B42" s="179" t="s">
        <v>57</v>
      </c>
      <c r="C42" s="191" t="s">
        <v>58</v>
      </c>
      <c r="D42" s="32" t="s">
        <v>29</v>
      </c>
      <c r="E42" s="33">
        <f>E44+E49</f>
        <v>8</v>
      </c>
      <c r="F42" s="33">
        <f t="shared" ref="F42:BD42" si="24">F44+F49</f>
        <v>6</v>
      </c>
      <c r="G42" s="33">
        <f t="shared" si="24"/>
        <v>8</v>
      </c>
      <c r="H42" s="33">
        <f t="shared" si="24"/>
        <v>6</v>
      </c>
      <c r="I42" s="33">
        <f t="shared" si="24"/>
        <v>8</v>
      </c>
      <c r="J42" s="33">
        <f t="shared" si="24"/>
        <v>6</v>
      </c>
      <c r="K42" s="33">
        <f t="shared" si="24"/>
        <v>8</v>
      </c>
      <c r="L42" s="33">
        <f t="shared" si="24"/>
        <v>6</v>
      </c>
      <c r="M42" s="33">
        <f t="shared" si="24"/>
        <v>8</v>
      </c>
      <c r="N42" s="33">
        <f t="shared" si="24"/>
        <v>6</v>
      </c>
      <c r="O42" s="33">
        <f t="shared" si="24"/>
        <v>8</v>
      </c>
      <c r="P42" s="33">
        <f t="shared" si="24"/>
        <v>6</v>
      </c>
      <c r="Q42" s="33">
        <f t="shared" si="24"/>
        <v>8</v>
      </c>
      <c r="R42" s="33">
        <f t="shared" si="24"/>
        <v>36</v>
      </c>
      <c r="S42" s="33">
        <f t="shared" si="24"/>
        <v>36</v>
      </c>
      <c r="T42" s="33">
        <f t="shared" si="24"/>
        <v>36</v>
      </c>
      <c r="U42" s="33">
        <f t="shared" si="24"/>
        <v>36</v>
      </c>
      <c r="V42" s="33">
        <f t="shared" si="24"/>
        <v>0</v>
      </c>
      <c r="W42" s="33">
        <f t="shared" si="24"/>
        <v>0</v>
      </c>
      <c r="X42" s="33">
        <f t="shared" si="24"/>
        <v>18</v>
      </c>
      <c r="Y42" s="33">
        <f t="shared" si="24"/>
        <v>18</v>
      </c>
      <c r="Z42" s="33">
        <f t="shared" si="24"/>
        <v>18</v>
      </c>
      <c r="AA42" s="33">
        <f t="shared" si="24"/>
        <v>18</v>
      </c>
      <c r="AB42" s="33">
        <f t="shared" si="24"/>
        <v>16</v>
      </c>
      <c r="AC42" s="33">
        <f t="shared" si="24"/>
        <v>18</v>
      </c>
      <c r="AD42" s="33">
        <f t="shared" si="24"/>
        <v>16</v>
      </c>
      <c r="AE42" s="33">
        <f t="shared" si="24"/>
        <v>18</v>
      </c>
      <c r="AF42" s="33">
        <f t="shared" si="24"/>
        <v>18</v>
      </c>
      <c r="AG42" s="33">
        <f t="shared" si="24"/>
        <v>18</v>
      </c>
      <c r="AH42" s="33">
        <f t="shared" si="24"/>
        <v>18</v>
      </c>
      <c r="AI42" s="33">
        <f t="shared" si="24"/>
        <v>18</v>
      </c>
      <c r="AJ42" s="33">
        <f t="shared" si="24"/>
        <v>18</v>
      </c>
      <c r="AK42" s="33">
        <f t="shared" si="24"/>
        <v>18</v>
      </c>
      <c r="AL42" s="33">
        <f t="shared" si="24"/>
        <v>18</v>
      </c>
      <c r="AM42" s="33">
        <f t="shared" si="24"/>
        <v>20</v>
      </c>
      <c r="AN42" s="33">
        <f t="shared" si="24"/>
        <v>18</v>
      </c>
      <c r="AO42" s="33">
        <f t="shared" si="24"/>
        <v>36</v>
      </c>
      <c r="AP42" s="33">
        <f t="shared" si="24"/>
        <v>36</v>
      </c>
      <c r="AQ42" s="33">
        <f t="shared" si="24"/>
        <v>36</v>
      </c>
      <c r="AR42" s="33">
        <f t="shared" si="24"/>
        <v>36</v>
      </c>
      <c r="AS42" s="33">
        <f t="shared" si="24"/>
        <v>36</v>
      </c>
      <c r="AT42" s="33">
        <f t="shared" si="24"/>
        <v>0</v>
      </c>
      <c r="AU42" s="33">
        <f t="shared" si="24"/>
        <v>0</v>
      </c>
      <c r="AV42" s="33">
        <f t="shared" si="24"/>
        <v>0</v>
      </c>
      <c r="AW42" s="33">
        <f t="shared" si="24"/>
        <v>0</v>
      </c>
      <c r="AX42" s="33">
        <f t="shared" si="24"/>
        <v>0</v>
      </c>
      <c r="AY42" s="33">
        <f t="shared" si="24"/>
        <v>0</v>
      </c>
      <c r="AZ42" s="33">
        <f t="shared" si="24"/>
        <v>0</v>
      </c>
      <c r="BA42" s="33">
        <f t="shared" si="24"/>
        <v>0</v>
      </c>
      <c r="BB42" s="33">
        <f t="shared" si="24"/>
        <v>0</v>
      </c>
      <c r="BC42" s="33">
        <f t="shared" si="24"/>
        <v>0</v>
      </c>
      <c r="BD42" s="33">
        <f t="shared" si="24"/>
        <v>0</v>
      </c>
      <c r="BE42" s="36">
        <f t="shared" si="19"/>
        <v>720</v>
      </c>
    </row>
    <row r="43" spans="1:57">
      <c r="A43" s="210"/>
      <c r="B43" s="180"/>
      <c r="C43" s="192"/>
      <c r="D43" s="32" t="s">
        <v>87</v>
      </c>
      <c r="E43" s="33">
        <f>E45+E50</f>
        <v>4</v>
      </c>
      <c r="F43" s="33">
        <f t="shared" ref="F43:BD43" si="25">F45+F50</f>
        <v>3</v>
      </c>
      <c r="G43" s="33">
        <f t="shared" si="25"/>
        <v>4</v>
      </c>
      <c r="H43" s="33">
        <f t="shared" si="25"/>
        <v>3</v>
      </c>
      <c r="I43" s="33">
        <f t="shared" si="25"/>
        <v>4</v>
      </c>
      <c r="J43" s="33">
        <f t="shared" si="25"/>
        <v>3</v>
      </c>
      <c r="K43" s="33">
        <f t="shared" si="25"/>
        <v>4</v>
      </c>
      <c r="L43" s="33">
        <f t="shared" si="25"/>
        <v>3</v>
      </c>
      <c r="M43" s="33">
        <f t="shared" si="25"/>
        <v>4</v>
      </c>
      <c r="N43" s="33">
        <f t="shared" si="25"/>
        <v>3</v>
      </c>
      <c r="O43" s="33">
        <f t="shared" si="25"/>
        <v>4</v>
      </c>
      <c r="P43" s="33">
        <f t="shared" si="25"/>
        <v>3</v>
      </c>
      <c r="Q43" s="33">
        <f t="shared" si="25"/>
        <v>4</v>
      </c>
      <c r="R43" s="33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9</v>
      </c>
      <c r="Y43" s="33">
        <f t="shared" si="25"/>
        <v>9</v>
      </c>
      <c r="Z43" s="33">
        <f t="shared" si="25"/>
        <v>9</v>
      </c>
      <c r="AA43" s="33">
        <f t="shared" si="25"/>
        <v>9</v>
      </c>
      <c r="AB43" s="33">
        <f t="shared" si="25"/>
        <v>8</v>
      </c>
      <c r="AC43" s="33">
        <f t="shared" si="25"/>
        <v>9</v>
      </c>
      <c r="AD43" s="33">
        <f t="shared" si="25"/>
        <v>8</v>
      </c>
      <c r="AE43" s="33">
        <f t="shared" si="25"/>
        <v>9</v>
      </c>
      <c r="AF43" s="33">
        <f t="shared" si="25"/>
        <v>9</v>
      </c>
      <c r="AG43" s="33">
        <f t="shared" si="25"/>
        <v>9</v>
      </c>
      <c r="AH43" s="33">
        <f t="shared" si="25"/>
        <v>9</v>
      </c>
      <c r="AI43" s="33">
        <f t="shared" si="25"/>
        <v>9</v>
      </c>
      <c r="AJ43" s="33">
        <f t="shared" si="25"/>
        <v>9</v>
      </c>
      <c r="AK43" s="33">
        <f t="shared" si="25"/>
        <v>9</v>
      </c>
      <c r="AL43" s="33">
        <f t="shared" si="25"/>
        <v>9</v>
      </c>
      <c r="AM43" s="33">
        <f t="shared" si="25"/>
        <v>10</v>
      </c>
      <c r="AN43" s="33">
        <f t="shared" si="25"/>
        <v>9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6">
        <f t="shared" si="19"/>
        <v>198</v>
      </c>
    </row>
    <row r="44" spans="1:57">
      <c r="A44" s="210"/>
      <c r="B44" s="187" t="s">
        <v>59</v>
      </c>
      <c r="C44" s="189" t="s">
        <v>99</v>
      </c>
      <c r="D44" s="40" t="s">
        <v>86</v>
      </c>
      <c r="E44" s="41">
        <f>E46+E48</f>
        <v>8</v>
      </c>
      <c r="F44" s="41">
        <f t="shared" ref="F44:BD44" si="26">F46+F48</f>
        <v>6</v>
      </c>
      <c r="G44" s="41">
        <f t="shared" si="26"/>
        <v>8</v>
      </c>
      <c r="H44" s="41">
        <f t="shared" si="26"/>
        <v>6</v>
      </c>
      <c r="I44" s="41">
        <f t="shared" si="26"/>
        <v>8</v>
      </c>
      <c r="J44" s="41">
        <f t="shared" si="26"/>
        <v>6</v>
      </c>
      <c r="K44" s="41">
        <f t="shared" si="26"/>
        <v>8</v>
      </c>
      <c r="L44" s="41">
        <f t="shared" si="26"/>
        <v>6</v>
      </c>
      <c r="M44" s="41">
        <f t="shared" si="26"/>
        <v>8</v>
      </c>
      <c r="N44" s="41">
        <f t="shared" si="26"/>
        <v>6</v>
      </c>
      <c r="O44" s="41">
        <f t="shared" si="26"/>
        <v>8</v>
      </c>
      <c r="P44" s="41">
        <f t="shared" si="26"/>
        <v>6</v>
      </c>
      <c r="Q44" s="41">
        <f t="shared" si="26"/>
        <v>8</v>
      </c>
      <c r="R44" s="41">
        <f t="shared" si="26"/>
        <v>36</v>
      </c>
      <c r="S44" s="41">
        <f t="shared" si="26"/>
        <v>36</v>
      </c>
      <c r="T44" s="41">
        <f t="shared" si="26"/>
        <v>36</v>
      </c>
      <c r="U44" s="41">
        <f t="shared" si="26"/>
        <v>36</v>
      </c>
      <c r="V44" s="41">
        <f t="shared" si="26"/>
        <v>0</v>
      </c>
      <c r="W44" s="41">
        <f t="shared" si="26"/>
        <v>0</v>
      </c>
      <c r="X44" s="41">
        <f t="shared" si="26"/>
        <v>8</v>
      </c>
      <c r="Y44" s="41">
        <f t="shared" si="26"/>
        <v>8</v>
      </c>
      <c r="Z44" s="41">
        <f t="shared" si="26"/>
        <v>8</v>
      </c>
      <c r="AA44" s="41">
        <f t="shared" si="26"/>
        <v>8</v>
      </c>
      <c r="AB44" s="41">
        <f t="shared" si="26"/>
        <v>8</v>
      </c>
      <c r="AC44" s="41">
        <f t="shared" si="26"/>
        <v>8</v>
      </c>
      <c r="AD44" s="41">
        <f t="shared" si="26"/>
        <v>8</v>
      </c>
      <c r="AE44" s="41">
        <f t="shared" si="26"/>
        <v>8</v>
      </c>
      <c r="AF44" s="41">
        <f t="shared" si="26"/>
        <v>10</v>
      </c>
      <c r="AG44" s="41">
        <f t="shared" si="26"/>
        <v>8</v>
      </c>
      <c r="AH44" s="41">
        <f t="shared" si="26"/>
        <v>10</v>
      </c>
      <c r="AI44" s="41">
        <f t="shared" si="26"/>
        <v>8</v>
      </c>
      <c r="AJ44" s="41">
        <f t="shared" si="26"/>
        <v>10</v>
      </c>
      <c r="AK44" s="41">
        <f t="shared" si="26"/>
        <v>8</v>
      </c>
      <c r="AL44" s="41">
        <f t="shared" si="26"/>
        <v>10</v>
      </c>
      <c r="AM44" s="41">
        <f t="shared" si="26"/>
        <v>10</v>
      </c>
      <c r="AN44" s="41">
        <f t="shared" si="26"/>
        <v>10</v>
      </c>
      <c r="AO44" s="41">
        <f t="shared" si="26"/>
        <v>36</v>
      </c>
      <c r="AP44" s="41">
        <f t="shared" si="26"/>
        <v>36</v>
      </c>
      <c r="AQ44" s="41">
        <f t="shared" si="26"/>
        <v>36</v>
      </c>
      <c r="AR44" s="41">
        <f t="shared" si="26"/>
        <v>0</v>
      </c>
      <c r="AS44" s="41">
        <f t="shared" si="26"/>
        <v>0</v>
      </c>
      <c r="AT44" s="41">
        <f t="shared" si="26"/>
        <v>0</v>
      </c>
      <c r="AU44" s="41">
        <f t="shared" si="26"/>
        <v>0</v>
      </c>
      <c r="AV44" s="41">
        <f t="shared" si="26"/>
        <v>0</v>
      </c>
      <c r="AW44" s="41">
        <f t="shared" si="26"/>
        <v>0</v>
      </c>
      <c r="AX44" s="41">
        <f t="shared" si="26"/>
        <v>0</v>
      </c>
      <c r="AY44" s="41">
        <f t="shared" si="26"/>
        <v>0</v>
      </c>
      <c r="AZ44" s="41">
        <f t="shared" si="26"/>
        <v>0</v>
      </c>
      <c r="BA44" s="41">
        <f t="shared" si="26"/>
        <v>0</v>
      </c>
      <c r="BB44" s="41">
        <f t="shared" si="26"/>
        <v>0</v>
      </c>
      <c r="BC44" s="41">
        <f t="shared" si="26"/>
        <v>0</v>
      </c>
      <c r="BD44" s="41">
        <f t="shared" si="26"/>
        <v>0</v>
      </c>
      <c r="BE44" s="36">
        <f>BE46+BE48</f>
        <v>492</v>
      </c>
    </row>
    <row r="45" spans="1:57">
      <c r="A45" s="210"/>
      <c r="B45" s="188"/>
      <c r="C45" s="190"/>
      <c r="D45" s="40" t="s">
        <v>87</v>
      </c>
      <c r="E45" s="41">
        <f>E47</f>
        <v>4</v>
      </c>
      <c r="F45" s="41">
        <f t="shared" ref="F45:BD45" si="27">F47</f>
        <v>3</v>
      </c>
      <c r="G45" s="41">
        <f t="shared" si="27"/>
        <v>4</v>
      </c>
      <c r="H45" s="41">
        <f t="shared" si="27"/>
        <v>3</v>
      </c>
      <c r="I45" s="41">
        <f t="shared" si="27"/>
        <v>4</v>
      </c>
      <c r="J45" s="41">
        <f t="shared" si="27"/>
        <v>3</v>
      </c>
      <c r="K45" s="41">
        <f t="shared" si="27"/>
        <v>4</v>
      </c>
      <c r="L45" s="41">
        <f t="shared" si="27"/>
        <v>3</v>
      </c>
      <c r="M45" s="41">
        <f t="shared" si="27"/>
        <v>4</v>
      </c>
      <c r="N45" s="41">
        <f t="shared" si="27"/>
        <v>3</v>
      </c>
      <c r="O45" s="41">
        <f t="shared" si="27"/>
        <v>4</v>
      </c>
      <c r="P45" s="41">
        <f t="shared" si="27"/>
        <v>3</v>
      </c>
      <c r="Q45" s="41">
        <f t="shared" si="27"/>
        <v>4</v>
      </c>
      <c r="R45" s="41">
        <f t="shared" si="27"/>
        <v>0</v>
      </c>
      <c r="S45" s="41">
        <f t="shared" si="27"/>
        <v>0</v>
      </c>
      <c r="T45" s="41">
        <f t="shared" si="27"/>
        <v>0</v>
      </c>
      <c r="U45" s="41">
        <f t="shared" si="27"/>
        <v>0</v>
      </c>
      <c r="V45" s="41">
        <f t="shared" si="27"/>
        <v>0</v>
      </c>
      <c r="W45" s="41">
        <f t="shared" si="27"/>
        <v>0</v>
      </c>
      <c r="X45" s="41">
        <f t="shared" si="27"/>
        <v>4</v>
      </c>
      <c r="Y45" s="41">
        <f t="shared" si="27"/>
        <v>4</v>
      </c>
      <c r="Z45" s="41">
        <f t="shared" si="27"/>
        <v>4</v>
      </c>
      <c r="AA45" s="41">
        <f t="shared" si="27"/>
        <v>4</v>
      </c>
      <c r="AB45" s="41">
        <f t="shared" si="27"/>
        <v>4</v>
      </c>
      <c r="AC45" s="41">
        <f t="shared" si="27"/>
        <v>4</v>
      </c>
      <c r="AD45" s="41">
        <f t="shared" si="27"/>
        <v>4</v>
      </c>
      <c r="AE45" s="41">
        <f t="shared" si="27"/>
        <v>4</v>
      </c>
      <c r="AF45" s="41">
        <f t="shared" si="27"/>
        <v>5</v>
      </c>
      <c r="AG45" s="41">
        <f t="shared" si="27"/>
        <v>4</v>
      </c>
      <c r="AH45" s="41">
        <f t="shared" si="27"/>
        <v>5</v>
      </c>
      <c r="AI45" s="41">
        <f t="shared" si="27"/>
        <v>4</v>
      </c>
      <c r="AJ45" s="41">
        <f t="shared" si="27"/>
        <v>5</v>
      </c>
      <c r="AK45" s="41">
        <f t="shared" si="27"/>
        <v>4</v>
      </c>
      <c r="AL45" s="41">
        <f t="shared" si="27"/>
        <v>5</v>
      </c>
      <c r="AM45" s="41">
        <f t="shared" si="27"/>
        <v>5</v>
      </c>
      <c r="AN45" s="41">
        <f t="shared" si="27"/>
        <v>5</v>
      </c>
      <c r="AO45" s="41">
        <f t="shared" si="27"/>
        <v>0</v>
      </c>
      <c r="AP45" s="41">
        <f t="shared" si="27"/>
        <v>0</v>
      </c>
      <c r="AQ45" s="41">
        <f t="shared" si="27"/>
        <v>0</v>
      </c>
      <c r="AR45" s="41">
        <f t="shared" si="27"/>
        <v>0</v>
      </c>
      <c r="AS45" s="41">
        <f t="shared" si="27"/>
        <v>0</v>
      </c>
      <c r="AT45" s="41">
        <f t="shared" si="27"/>
        <v>0</v>
      </c>
      <c r="AU45" s="41">
        <f t="shared" si="27"/>
        <v>0</v>
      </c>
      <c r="AV45" s="41">
        <f t="shared" si="27"/>
        <v>0</v>
      </c>
      <c r="AW45" s="41">
        <f t="shared" si="27"/>
        <v>0</v>
      </c>
      <c r="AX45" s="41">
        <f t="shared" si="27"/>
        <v>0</v>
      </c>
      <c r="AY45" s="41">
        <f t="shared" si="27"/>
        <v>0</v>
      </c>
      <c r="AZ45" s="41">
        <f t="shared" si="27"/>
        <v>0</v>
      </c>
      <c r="BA45" s="41">
        <f t="shared" si="27"/>
        <v>0</v>
      </c>
      <c r="BB45" s="41">
        <f t="shared" si="27"/>
        <v>0</v>
      </c>
      <c r="BC45" s="41">
        <f t="shared" si="27"/>
        <v>0</v>
      </c>
      <c r="BD45" s="41">
        <f t="shared" si="27"/>
        <v>0</v>
      </c>
      <c r="BE45" s="36">
        <f t="shared" si="19"/>
        <v>120</v>
      </c>
    </row>
    <row r="46" spans="1:57">
      <c r="A46" s="210"/>
      <c r="B46" s="183" t="s">
        <v>92</v>
      </c>
      <c r="C46" s="185" t="s">
        <v>103</v>
      </c>
      <c r="D46" s="34" t="s">
        <v>29</v>
      </c>
      <c r="E46" s="35">
        <v>8</v>
      </c>
      <c r="F46" s="35">
        <v>6</v>
      </c>
      <c r="G46" s="35">
        <v>8</v>
      </c>
      <c r="H46" s="35">
        <v>6</v>
      </c>
      <c r="I46" s="35">
        <v>8</v>
      </c>
      <c r="J46" s="35">
        <v>6</v>
      </c>
      <c r="K46" s="35">
        <v>8</v>
      </c>
      <c r="L46" s="35">
        <v>6</v>
      </c>
      <c r="M46" s="35">
        <v>8</v>
      </c>
      <c r="N46" s="35">
        <v>6</v>
      </c>
      <c r="O46" s="35">
        <v>8</v>
      </c>
      <c r="P46" s="35">
        <v>6</v>
      </c>
      <c r="Q46" s="35">
        <v>8</v>
      </c>
      <c r="R46" s="63">
        <v>0</v>
      </c>
      <c r="S46" s="63">
        <v>0</v>
      </c>
      <c r="T46" s="65">
        <v>0</v>
      </c>
      <c r="U46" s="65">
        <v>0</v>
      </c>
      <c r="V46" s="62">
        <v>0</v>
      </c>
      <c r="W46" s="62">
        <v>0</v>
      </c>
      <c r="X46" s="35">
        <v>8</v>
      </c>
      <c r="Y46" s="35">
        <v>8</v>
      </c>
      <c r="Z46" s="35">
        <v>8</v>
      </c>
      <c r="AA46" s="35">
        <v>8</v>
      </c>
      <c r="AB46" s="35">
        <v>8</v>
      </c>
      <c r="AC46" s="35">
        <v>8</v>
      </c>
      <c r="AD46" s="35">
        <v>8</v>
      </c>
      <c r="AE46" s="35">
        <v>8</v>
      </c>
      <c r="AF46" s="35">
        <v>10</v>
      </c>
      <c r="AG46" s="35">
        <v>8</v>
      </c>
      <c r="AH46" s="35">
        <v>10</v>
      </c>
      <c r="AI46" s="35">
        <v>8</v>
      </c>
      <c r="AJ46" s="35">
        <v>10</v>
      </c>
      <c r="AK46" s="35">
        <v>8</v>
      </c>
      <c r="AL46" s="35">
        <v>10</v>
      </c>
      <c r="AM46" s="35">
        <v>10</v>
      </c>
      <c r="AN46" s="35">
        <v>10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6">
        <f t="shared" si="19"/>
        <v>240</v>
      </c>
    </row>
    <row r="47" spans="1:57">
      <c r="A47" s="210"/>
      <c r="B47" s="184"/>
      <c r="C47" s="186"/>
      <c r="D47" s="34" t="s">
        <v>87</v>
      </c>
      <c r="E47" s="35">
        <f>E46/2</f>
        <v>4</v>
      </c>
      <c r="F47" s="35">
        <f t="shared" ref="F47:BD47" si="28">F46/2</f>
        <v>3</v>
      </c>
      <c r="G47" s="35">
        <f t="shared" si="28"/>
        <v>4</v>
      </c>
      <c r="H47" s="35">
        <f t="shared" si="28"/>
        <v>3</v>
      </c>
      <c r="I47" s="35">
        <f t="shared" si="28"/>
        <v>4</v>
      </c>
      <c r="J47" s="35">
        <f t="shared" si="28"/>
        <v>3</v>
      </c>
      <c r="K47" s="35">
        <f t="shared" si="28"/>
        <v>4</v>
      </c>
      <c r="L47" s="35">
        <f t="shared" si="28"/>
        <v>3</v>
      </c>
      <c r="M47" s="35">
        <f t="shared" si="28"/>
        <v>4</v>
      </c>
      <c r="N47" s="35">
        <f t="shared" si="28"/>
        <v>3</v>
      </c>
      <c r="O47" s="35">
        <f t="shared" si="28"/>
        <v>4</v>
      </c>
      <c r="P47" s="35">
        <f t="shared" si="28"/>
        <v>3</v>
      </c>
      <c r="Q47" s="35">
        <f t="shared" si="28"/>
        <v>4</v>
      </c>
      <c r="R47" s="63">
        <f t="shared" si="28"/>
        <v>0</v>
      </c>
      <c r="S47" s="63">
        <f t="shared" si="28"/>
        <v>0</v>
      </c>
      <c r="T47" s="63">
        <f t="shared" si="28"/>
        <v>0</v>
      </c>
      <c r="U47" s="63">
        <f t="shared" si="28"/>
        <v>0</v>
      </c>
      <c r="V47" s="62">
        <f t="shared" si="28"/>
        <v>0</v>
      </c>
      <c r="W47" s="62">
        <f t="shared" si="28"/>
        <v>0</v>
      </c>
      <c r="X47" s="35">
        <f t="shared" si="28"/>
        <v>4</v>
      </c>
      <c r="Y47" s="35">
        <f t="shared" si="28"/>
        <v>4</v>
      </c>
      <c r="Z47" s="35">
        <f t="shared" si="28"/>
        <v>4</v>
      </c>
      <c r="AA47" s="35">
        <f t="shared" si="28"/>
        <v>4</v>
      </c>
      <c r="AB47" s="35">
        <f t="shared" si="28"/>
        <v>4</v>
      </c>
      <c r="AC47" s="35">
        <f t="shared" si="28"/>
        <v>4</v>
      </c>
      <c r="AD47" s="35">
        <f t="shared" si="28"/>
        <v>4</v>
      </c>
      <c r="AE47" s="35">
        <f t="shared" si="28"/>
        <v>4</v>
      </c>
      <c r="AF47" s="35">
        <f t="shared" si="28"/>
        <v>5</v>
      </c>
      <c r="AG47" s="35">
        <f t="shared" si="28"/>
        <v>4</v>
      </c>
      <c r="AH47" s="35">
        <f t="shared" si="28"/>
        <v>5</v>
      </c>
      <c r="AI47" s="35">
        <f t="shared" si="28"/>
        <v>4</v>
      </c>
      <c r="AJ47" s="35">
        <f t="shared" si="28"/>
        <v>5</v>
      </c>
      <c r="AK47" s="35">
        <f t="shared" si="28"/>
        <v>4</v>
      </c>
      <c r="AL47" s="35">
        <f t="shared" si="28"/>
        <v>5</v>
      </c>
      <c r="AM47" s="35">
        <f t="shared" si="28"/>
        <v>5</v>
      </c>
      <c r="AN47" s="35">
        <f t="shared" si="28"/>
        <v>5</v>
      </c>
      <c r="AO47" s="63">
        <f t="shared" si="28"/>
        <v>0</v>
      </c>
      <c r="AP47" s="63">
        <f t="shared" si="28"/>
        <v>0</v>
      </c>
      <c r="AQ47" s="63">
        <f t="shared" si="28"/>
        <v>0</v>
      </c>
      <c r="AR47" s="63">
        <f t="shared" si="28"/>
        <v>0</v>
      </c>
      <c r="AS47" s="63">
        <f t="shared" si="28"/>
        <v>0</v>
      </c>
      <c r="AT47" s="35">
        <f t="shared" si="28"/>
        <v>0</v>
      </c>
      <c r="AU47" s="35">
        <f t="shared" si="28"/>
        <v>0</v>
      </c>
      <c r="AV47" s="35">
        <f t="shared" si="28"/>
        <v>0</v>
      </c>
      <c r="AW47" s="35">
        <f t="shared" si="28"/>
        <v>0</v>
      </c>
      <c r="AX47" s="35">
        <f t="shared" si="28"/>
        <v>0</v>
      </c>
      <c r="AY47" s="35">
        <f t="shared" si="28"/>
        <v>0</v>
      </c>
      <c r="AZ47" s="35">
        <f t="shared" si="28"/>
        <v>0</v>
      </c>
      <c r="BA47" s="35">
        <f t="shared" si="28"/>
        <v>0</v>
      </c>
      <c r="BB47" s="35">
        <f t="shared" si="28"/>
        <v>0</v>
      </c>
      <c r="BC47" s="35">
        <f t="shared" si="28"/>
        <v>0</v>
      </c>
      <c r="BD47" s="35">
        <f t="shared" si="28"/>
        <v>0</v>
      </c>
      <c r="BE47" s="36">
        <f t="shared" si="19"/>
        <v>120</v>
      </c>
    </row>
    <row r="48" spans="1:57">
      <c r="A48" s="210"/>
      <c r="B48" s="38" t="s">
        <v>63</v>
      </c>
      <c r="C48" s="39" t="s">
        <v>64</v>
      </c>
      <c r="D48" s="34" t="s">
        <v>93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63">
        <v>36</v>
      </c>
      <c r="S48" s="63">
        <v>36</v>
      </c>
      <c r="T48" s="65">
        <v>36</v>
      </c>
      <c r="U48" s="65">
        <v>36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63">
        <v>36</v>
      </c>
      <c r="AP48" s="63">
        <v>36</v>
      </c>
      <c r="AQ48" s="63">
        <v>36</v>
      </c>
      <c r="AR48" s="63">
        <v>0</v>
      </c>
      <c r="AS48" s="63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6">
        <f>SUM(E48:BD48)</f>
        <v>252</v>
      </c>
    </row>
    <row r="49" spans="1:57">
      <c r="A49" s="210"/>
      <c r="B49" s="179" t="s">
        <v>60</v>
      </c>
      <c r="C49" s="181" t="s">
        <v>104</v>
      </c>
      <c r="D49" s="32" t="s">
        <v>93</v>
      </c>
      <c r="E49" s="33">
        <f>E51+E53</f>
        <v>0</v>
      </c>
      <c r="F49" s="33">
        <f t="shared" ref="F49:BD49" si="29">F51+F53</f>
        <v>0</v>
      </c>
      <c r="G49" s="33">
        <f t="shared" si="29"/>
        <v>0</v>
      </c>
      <c r="H49" s="33">
        <f t="shared" si="29"/>
        <v>0</v>
      </c>
      <c r="I49" s="33">
        <f t="shared" si="29"/>
        <v>0</v>
      </c>
      <c r="J49" s="33">
        <f t="shared" si="29"/>
        <v>0</v>
      </c>
      <c r="K49" s="33">
        <f t="shared" si="29"/>
        <v>0</v>
      </c>
      <c r="L49" s="33">
        <f t="shared" si="29"/>
        <v>0</v>
      </c>
      <c r="M49" s="33">
        <f t="shared" si="29"/>
        <v>0</v>
      </c>
      <c r="N49" s="33">
        <f t="shared" si="29"/>
        <v>0</v>
      </c>
      <c r="O49" s="33">
        <f t="shared" si="29"/>
        <v>0</v>
      </c>
      <c r="P49" s="33">
        <f t="shared" si="29"/>
        <v>0</v>
      </c>
      <c r="Q49" s="33">
        <f t="shared" si="29"/>
        <v>0</v>
      </c>
      <c r="R49" s="33">
        <f t="shared" si="29"/>
        <v>0</v>
      </c>
      <c r="S49" s="33">
        <f t="shared" si="29"/>
        <v>0</v>
      </c>
      <c r="T49" s="33">
        <f t="shared" si="29"/>
        <v>0</v>
      </c>
      <c r="U49" s="33">
        <f t="shared" si="29"/>
        <v>0</v>
      </c>
      <c r="V49" s="33">
        <f t="shared" si="29"/>
        <v>0</v>
      </c>
      <c r="W49" s="33">
        <f t="shared" si="29"/>
        <v>0</v>
      </c>
      <c r="X49" s="33">
        <f t="shared" si="29"/>
        <v>10</v>
      </c>
      <c r="Y49" s="33">
        <f t="shared" si="29"/>
        <v>10</v>
      </c>
      <c r="Z49" s="33">
        <f t="shared" si="29"/>
        <v>10</v>
      </c>
      <c r="AA49" s="33">
        <f t="shared" si="29"/>
        <v>10</v>
      </c>
      <c r="AB49" s="33">
        <f t="shared" si="29"/>
        <v>8</v>
      </c>
      <c r="AC49" s="33">
        <f t="shared" si="29"/>
        <v>10</v>
      </c>
      <c r="AD49" s="33">
        <f t="shared" si="29"/>
        <v>8</v>
      </c>
      <c r="AE49" s="33">
        <f t="shared" si="29"/>
        <v>10</v>
      </c>
      <c r="AF49" s="33">
        <f t="shared" si="29"/>
        <v>8</v>
      </c>
      <c r="AG49" s="33">
        <f t="shared" si="29"/>
        <v>10</v>
      </c>
      <c r="AH49" s="33">
        <f t="shared" si="29"/>
        <v>8</v>
      </c>
      <c r="AI49" s="33">
        <f t="shared" si="29"/>
        <v>10</v>
      </c>
      <c r="AJ49" s="33">
        <f t="shared" si="29"/>
        <v>8</v>
      </c>
      <c r="AK49" s="33">
        <f t="shared" si="29"/>
        <v>10</v>
      </c>
      <c r="AL49" s="33">
        <f t="shared" si="29"/>
        <v>8</v>
      </c>
      <c r="AM49" s="33">
        <f t="shared" si="29"/>
        <v>10</v>
      </c>
      <c r="AN49" s="33">
        <f t="shared" si="29"/>
        <v>8</v>
      </c>
      <c r="AO49" s="33">
        <f t="shared" si="29"/>
        <v>0</v>
      </c>
      <c r="AP49" s="33">
        <f t="shared" si="29"/>
        <v>0</v>
      </c>
      <c r="AQ49" s="33">
        <f t="shared" si="29"/>
        <v>0</v>
      </c>
      <c r="AR49" s="33">
        <f t="shared" si="29"/>
        <v>36</v>
      </c>
      <c r="AS49" s="33">
        <f t="shared" si="29"/>
        <v>36</v>
      </c>
      <c r="AT49" s="33">
        <f t="shared" si="29"/>
        <v>0</v>
      </c>
      <c r="AU49" s="33">
        <f t="shared" si="29"/>
        <v>0</v>
      </c>
      <c r="AV49" s="33">
        <f t="shared" si="29"/>
        <v>0</v>
      </c>
      <c r="AW49" s="33">
        <f t="shared" si="29"/>
        <v>0</v>
      </c>
      <c r="AX49" s="33">
        <f t="shared" si="29"/>
        <v>0</v>
      </c>
      <c r="AY49" s="33">
        <f t="shared" si="29"/>
        <v>0</v>
      </c>
      <c r="AZ49" s="33">
        <f t="shared" si="29"/>
        <v>0</v>
      </c>
      <c r="BA49" s="33">
        <f t="shared" si="29"/>
        <v>0</v>
      </c>
      <c r="BB49" s="33">
        <f t="shared" si="29"/>
        <v>0</v>
      </c>
      <c r="BC49" s="33">
        <f t="shared" si="29"/>
        <v>0</v>
      </c>
      <c r="BD49" s="33">
        <f t="shared" si="29"/>
        <v>0</v>
      </c>
      <c r="BE49" s="48">
        <f>SUM(E49:BD49)</f>
        <v>228</v>
      </c>
    </row>
    <row r="50" spans="1:57">
      <c r="A50" s="210"/>
      <c r="B50" s="180"/>
      <c r="C50" s="182"/>
      <c r="D50" s="32" t="s">
        <v>87</v>
      </c>
      <c r="E50" s="33">
        <f>E52+E54</f>
        <v>0</v>
      </c>
      <c r="F50" s="33">
        <f t="shared" ref="F50:BE50" si="30">F52+F54</f>
        <v>0</v>
      </c>
      <c r="G50" s="33">
        <f t="shared" si="30"/>
        <v>0</v>
      </c>
      <c r="H50" s="33">
        <f t="shared" si="30"/>
        <v>0</v>
      </c>
      <c r="I50" s="33">
        <f t="shared" si="30"/>
        <v>0</v>
      </c>
      <c r="J50" s="33">
        <f t="shared" si="30"/>
        <v>0</v>
      </c>
      <c r="K50" s="33">
        <f t="shared" si="30"/>
        <v>0</v>
      </c>
      <c r="L50" s="33">
        <f t="shared" si="30"/>
        <v>0</v>
      </c>
      <c r="M50" s="33">
        <f t="shared" si="30"/>
        <v>0</v>
      </c>
      <c r="N50" s="33">
        <f t="shared" si="30"/>
        <v>0</v>
      </c>
      <c r="O50" s="33">
        <f t="shared" si="30"/>
        <v>0</v>
      </c>
      <c r="P50" s="33">
        <f t="shared" si="30"/>
        <v>0</v>
      </c>
      <c r="Q50" s="33">
        <f t="shared" si="30"/>
        <v>0</v>
      </c>
      <c r="R50" s="33">
        <f t="shared" si="30"/>
        <v>0</v>
      </c>
      <c r="S50" s="33">
        <f t="shared" si="30"/>
        <v>0</v>
      </c>
      <c r="T50" s="33">
        <f t="shared" si="30"/>
        <v>0</v>
      </c>
      <c r="U50" s="33">
        <f t="shared" si="30"/>
        <v>0</v>
      </c>
      <c r="V50" s="33">
        <f t="shared" si="30"/>
        <v>0</v>
      </c>
      <c r="W50" s="33">
        <f t="shared" si="30"/>
        <v>0</v>
      </c>
      <c r="X50" s="33">
        <f t="shared" si="30"/>
        <v>5</v>
      </c>
      <c r="Y50" s="33">
        <f t="shared" si="30"/>
        <v>5</v>
      </c>
      <c r="Z50" s="33">
        <f t="shared" si="30"/>
        <v>5</v>
      </c>
      <c r="AA50" s="33">
        <f t="shared" si="30"/>
        <v>5</v>
      </c>
      <c r="AB50" s="33">
        <f t="shared" si="30"/>
        <v>4</v>
      </c>
      <c r="AC50" s="33">
        <f t="shared" si="30"/>
        <v>5</v>
      </c>
      <c r="AD50" s="33">
        <f t="shared" si="30"/>
        <v>4</v>
      </c>
      <c r="AE50" s="33">
        <f t="shared" si="30"/>
        <v>5</v>
      </c>
      <c r="AF50" s="33">
        <f t="shared" si="30"/>
        <v>4</v>
      </c>
      <c r="AG50" s="33">
        <f t="shared" si="30"/>
        <v>5</v>
      </c>
      <c r="AH50" s="33">
        <f t="shared" si="30"/>
        <v>4</v>
      </c>
      <c r="AI50" s="33">
        <f t="shared" si="30"/>
        <v>5</v>
      </c>
      <c r="AJ50" s="33">
        <f t="shared" si="30"/>
        <v>4</v>
      </c>
      <c r="AK50" s="33">
        <f t="shared" si="30"/>
        <v>5</v>
      </c>
      <c r="AL50" s="33">
        <f t="shared" si="30"/>
        <v>4</v>
      </c>
      <c r="AM50" s="33">
        <f t="shared" si="30"/>
        <v>5</v>
      </c>
      <c r="AN50" s="33">
        <f t="shared" si="30"/>
        <v>4</v>
      </c>
      <c r="AO50" s="33">
        <f t="shared" si="30"/>
        <v>0</v>
      </c>
      <c r="AP50" s="33">
        <f t="shared" si="30"/>
        <v>0</v>
      </c>
      <c r="AQ50" s="33">
        <f t="shared" si="30"/>
        <v>0</v>
      </c>
      <c r="AR50" s="33">
        <f t="shared" si="30"/>
        <v>0</v>
      </c>
      <c r="AS50" s="33">
        <f t="shared" si="30"/>
        <v>0</v>
      </c>
      <c r="AT50" s="33">
        <f t="shared" si="30"/>
        <v>0</v>
      </c>
      <c r="AU50" s="33">
        <f t="shared" si="30"/>
        <v>0</v>
      </c>
      <c r="AV50" s="33">
        <f t="shared" si="30"/>
        <v>0</v>
      </c>
      <c r="AW50" s="33">
        <f t="shared" si="30"/>
        <v>0</v>
      </c>
      <c r="AX50" s="33">
        <f t="shared" si="30"/>
        <v>0</v>
      </c>
      <c r="AY50" s="33">
        <f t="shared" si="30"/>
        <v>0</v>
      </c>
      <c r="AZ50" s="33">
        <f t="shared" si="30"/>
        <v>0</v>
      </c>
      <c r="BA50" s="33">
        <f t="shared" si="30"/>
        <v>0</v>
      </c>
      <c r="BB50" s="33">
        <f t="shared" si="30"/>
        <v>0</v>
      </c>
      <c r="BC50" s="33">
        <f t="shared" si="30"/>
        <v>0</v>
      </c>
      <c r="BD50" s="33">
        <f t="shared" si="30"/>
        <v>0</v>
      </c>
      <c r="BE50" s="33">
        <f t="shared" si="30"/>
        <v>78</v>
      </c>
    </row>
    <row r="51" spans="1:57">
      <c r="A51" s="210"/>
      <c r="B51" s="183" t="s">
        <v>95</v>
      </c>
      <c r="C51" s="185" t="s">
        <v>105</v>
      </c>
      <c r="D51" s="34" t="s">
        <v>93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62">
        <v>0</v>
      </c>
      <c r="W51" s="62">
        <v>0</v>
      </c>
      <c r="X51" s="35">
        <v>10</v>
      </c>
      <c r="Y51" s="35">
        <v>10</v>
      </c>
      <c r="Z51" s="35">
        <v>10</v>
      </c>
      <c r="AA51" s="35">
        <v>10</v>
      </c>
      <c r="AB51" s="35">
        <v>8</v>
      </c>
      <c r="AC51" s="35">
        <v>10</v>
      </c>
      <c r="AD51" s="35">
        <v>8</v>
      </c>
      <c r="AE51" s="35">
        <v>10</v>
      </c>
      <c r="AF51" s="35">
        <v>8</v>
      </c>
      <c r="AG51" s="35">
        <v>10</v>
      </c>
      <c r="AH51" s="35">
        <v>8</v>
      </c>
      <c r="AI51" s="35">
        <v>10</v>
      </c>
      <c r="AJ51" s="35">
        <v>8</v>
      </c>
      <c r="AK51" s="35">
        <v>10</v>
      </c>
      <c r="AL51" s="35">
        <v>8</v>
      </c>
      <c r="AM51" s="35">
        <v>10</v>
      </c>
      <c r="AN51" s="35">
        <v>8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6">
        <f>SUM(E51:BD51)</f>
        <v>156</v>
      </c>
    </row>
    <row r="52" spans="1:57">
      <c r="A52" s="210"/>
      <c r="B52" s="184"/>
      <c r="C52" s="186"/>
      <c r="D52" s="34" t="s">
        <v>87</v>
      </c>
      <c r="E52" s="35">
        <f>E51/2</f>
        <v>0</v>
      </c>
      <c r="F52" s="35">
        <f t="shared" ref="F52:BD52" si="31">F51/2</f>
        <v>0</v>
      </c>
      <c r="G52" s="35">
        <f t="shared" si="31"/>
        <v>0</v>
      </c>
      <c r="H52" s="35">
        <f t="shared" si="31"/>
        <v>0</v>
      </c>
      <c r="I52" s="35">
        <f t="shared" si="31"/>
        <v>0</v>
      </c>
      <c r="J52" s="35">
        <f t="shared" si="31"/>
        <v>0</v>
      </c>
      <c r="K52" s="35">
        <f t="shared" si="31"/>
        <v>0</v>
      </c>
      <c r="L52" s="35">
        <f t="shared" si="31"/>
        <v>0</v>
      </c>
      <c r="M52" s="35">
        <f t="shared" si="31"/>
        <v>0</v>
      </c>
      <c r="N52" s="35">
        <f t="shared" si="31"/>
        <v>0</v>
      </c>
      <c r="O52" s="35">
        <f t="shared" si="31"/>
        <v>0</v>
      </c>
      <c r="P52" s="35">
        <f t="shared" si="31"/>
        <v>0</v>
      </c>
      <c r="Q52" s="35">
        <f t="shared" si="31"/>
        <v>0</v>
      </c>
      <c r="R52" s="63">
        <f t="shared" si="31"/>
        <v>0</v>
      </c>
      <c r="S52" s="63">
        <f t="shared" si="31"/>
        <v>0</v>
      </c>
      <c r="T52" s="63">
        <f t="shared" si="31"/>
        <v>0</v>
      </c>
      <c r="U52" s="63">
        <f t="shared" si="31"/>
        <v>0</v>
      </c>
      <c r="V52" s="62">
        <f t="shared" si="31"/>
        <v>0</v>
      </c>
      <c r="W52" s="62">
        <f t="shared" si="31"/>
        <v>0</v>
      </c>
      <c r="X52" s="35">
        <f t="shared" si="31"/>
        <v>5</v>
      </c>
      <c r="Y52" s="35">
        <f t="shared" si="31"/>
        <v>5</v>
      </c>
      <c r="Z52" s="35">
        <f t="shared" si="31"/>
        <v>5</v>
      </c>
      <c r="AA52" s="35">
        <f t="shared" si="31"/>
        <v>5</v>
      </c>
      <c r="AB52" s="35">
        <f t="shared" si="31"/>
        <v>4</v>
      </c>
      <c r="AC52" s="35">
        <f t="shared" si="31"/>
        <v>5</v>
      </c>
      <c r="AD52" s="35">
        <f t="shared" si="31"/>
        <v>4</v>
      </c>
      <c r="AE52" s="35">
        <f t="shared" si="31"/>
        <v>5</v>
      </c>
      <c r="AF52" s="35">
        <f t="shared" si="31"/>
        <v>4</v>
      </c>
      <c r="AG52" s="35">
        <f t="shared" si="31"/>
        <v>5</v>
      </c>
      <c r="AH52" s="35">
        <f t="shared" si="31"/>
        <v>4</v>
      </c>
      <c r="AI52" s="35">
        <f t="shared" si="31"/>
        <v>5</v>
      </c>
      <c r="AJ52" s="35">
        <f t="shared" si="31"/>
        <v>4</v>
      </c>
      <c r="AK52" s="35">
        <f t="shared" si="31"/>
        <v>5</v>
      </c>
      <c r="AL52" s="35">
        <f t="shared" si="31"/>
        <v>4</v>
      </c>
      <c r="AM52" s="35">
        <f t="shared" si="31"/>
        <v>5</v>
      </c>
      <c r="AN52" s="35">
        <f t="shared" si="31"/>
        <v>4</v>
      </c>
      <c r="AO52" s="63">
        <f t="shared" si="31"/>
        <v>0</v>
      </c>
      <c r="AP52" s="63">
        <f t="shared" si="31"/>
        <v>0</v>
      </c>
      <c r="AQ52" s="63">
        <f t="shared" si="31"/>
        <v>0</v>
      </c>
      <c r="AR52" s="63">
        <f t="shared" si="31"/>
        <v>0</v>
      </c>
      <c r="AS52" s="63">
        <f t="shared" si="31"/>
        <v>0</v>
      </c>
      <c r="AT52" s="35">
        <f t="shared" si="31"/>
        <v>0</v>
      </c>
      <c r="AU52" s="35">
        <f t="shared" si="31"/>
        <v>0</v>
      </c>
      <c r="AV52" s="35">
        <f t="shared" si="31"/>
        <v>0</v>
      </c>
      <c r="AW52" s="35">
        <f t="shared" si="31"/>
        <v>0</v>
      </c>
      <c r="AX52" s="35">
        <f t="shared" si="31"/>
        <v>0</v>
      </c>
      <c r="AY52" s="35">
        <f t="shared" si="31"/>
        <v>0</v>
      </c>
      <c r="AZ52" s="35">
        <f t="shared" si="31"/>
        <v>0</v>
      </c>
      <c r="BA52" s="35">
        <f t="shared" si="31"/>
        <v>0</v>
      </c>
      <c r="BB52" s="35">
        <f t="shared" si="31"/>
        <v>0</v>
      </c>
      <c r="BC52" s="35">
        <f t="shared" si="31"/>
        <v>0</v>
      </c>
      <c r="BD52" s="35">
        <f t="shared" si="31"/>
        <v>0</v>
      </c>
      <c r="BE52" s="35">
        <f t="shared" ref="BE52" si="32">BE51/2</f>
        <v>78</v>
      </c>
    </row>
    <row r="53" spans="1:57">
      <c r="A53" s="210"/>
      <c r="B53" s="183" t="s">
        <v>75</v>
      </c>
      <c r="C53" s="185" t="s">
        <v>64</v>
      </c>
      <c r="D53" s="34" t="s">
        <v>93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63">
        <v>0</v>
      </c>
      <c r="S53" s="63">
        <v>0</v>
      </c>
      <c r="T53" s="63">
        <v>0</v>
      </c>
      <c r="U53" s="63">
        <v>0</v>
      </c>
      <c r="V53" s="62">
        <v>0</v>
      </c>
      <c r="W53" s="62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63">
        <v>0</v>
      </c>
      <c r="AP53" s="63">
        <v>0</v>
      </c>
      <c r="AQ53" s="63">
        <v>0</v>
      </c>
      <c r="AR53" s="63">
        <v>36</v>
      </c>
      <c r="AS53" s="63">
        <v>36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6">
        <f>SUM(E53:BD53)</f>
        <v>72</v>
      </c>
    </row>
    <row r="54" spans="1:57">
      <c r="A54" s="210"/>
      <c r="B54" s="184"/>
      <c r="C54" s="186"/>
      <c r="D54" s="34" t="s">
        <v>87</v>
      </c>
      <c r="E54" s="35">
        <f>E53/2</f>
        <v>0</v>
      </c>
      <c r="F54" s="35">
        <f t="shared" ref="F54:BD54" si="33">F53/2</f>
        <v>0</v>
      </c>
      <c r="G54" s="35">
        <f t="shared" si="33"/>
        <v>0</v>
      </c>
      <c r="H54" s="35">
        <f t="shared" si="33"/>
        <v>0</v>
      </c>
      <c r="I54" s="35">
        <f t="shared" si="33"/>
        <v>0</v>
      </c>
      <c r="J54" s="35">
        <f t="shared" si="33"/>
        <v>0</v>
      </c>
      <c r="K54" s="35">
        <f t="shared" si="33"/>
        <v>0</v>
      </c>
      <c r="L54" s="35">
        <f t="shared" si="33"/>
        <v>0</v>
      </c>
      <c r="M54" s="35">
        <f t="shared" si="33"/>
        <v>0</v>
      </c>
      <c r="N54" s="35">
        <f t="shared" si="33"/>
        <v>0</v>
      </c>
      <c r="O54" s="35">
        <f t="shared" si="33"/>
        <v>0</v>
      </c>
      <c r="P54" s="35">
        <f t="shared" si="33"/>
        <v>0</v>
      </c>
      <c r="Q54" s="35">
        <f t="shared" si="33"/>
        <v>0</v>
      </c>
      <c r="R54" s="63">
        <f t="shared" si="33"/>
        <v>0</v>
      </c>
      <c r="S54" s="63">
        <f t="shared" si="33"/>
        <v>0</v>
      </c>
      <c r="T54" s="63">
        <f t="shared" si="33"/>
        <v>0</v>
      </c>
      <c r="U54" s="63">
        <f t="shared" si="33"/>
        <v>0</v>
      </c>
      <c r="V54" s="62">
        <f t="shared" si="33"/>
        <v>0</v>
      </c>
      <c r="W54" s="62">
        <f t="shared" si="33"/>
        <v>0</v>
      </c>
      <c r="X54" s="35">
        <f t="shared" si="33"/>
        <v>0</v>
      </c>
      <c r="Y54" s="35">
        <f t="shared" si="33"/>
        <v>0</v>
      </c>
      <c r="Z54" s="35">
        <f t="shared" si="33"/>
        <v>0</v>
      </c>
      <c r="AA54" s="35">
        <f t="shared" si="33"/>
        <v>0</v>
      </c>
      <c r="AB54" s="35">
        <f t="shared" si="33"/>
        <v>0</v>
      </c>
      <c r="AC54" s="35">
        <f t="shared" si="33"/>
        <v>0</v>
      </c>
      <c r="AD54" s="35">
        <f t="shared" si="33"/>
        <v>0</v>
      </c>
      <c r="AE54" s="35">
        <f t="shared" si="33"/>
        <v>0</v>
      </c>
      <c r="AF54" s="35">
        <f t="shared" si="33"/>
        <v>0</v>
      </c>
      <c r="AG54" s="35">
        <f t="shared" si="33"/>
        <v>0</v>
      </c>
      <c r="AH54" s="35">
        <f t="shared" si="33"/>
        <v>0</v>
      </c>
      <c r="AI54" s="35">
        <f t="shared" si="33"/>
        <v>0</v>
      </c>
      <c r="AJ54" s="35">
        <f t="shared" si="33"/>
        <v>0</v>
      </c>
      <c r="AK54" s="35">
        <f t="shared" si="33"/>
        <v>0</v>
      </c>
      <c r="AL54" s="35">
        <f t="shared" si="33"/>
        <v>0</v>
      </c>
      <c r="AM54" s="35">
        <f t="shared" si="33"/>
        <v>0</v>
      </c>
      <c r="AN54" s="35">
        <f t="shared" si="33"/>
        <v>0</v>
      </c>
      <c r="AO54" s="63">
        <f t="shared" si="33"/>
        <v>0</v>
      </c>
      <c r="AP54" s="63">
        <f t="shared" si="33"/>
        <v>0</v>
      </c>
      <c r="AQ54" s="63">
        <f t="shared" si="33"/>
        <v>0</v>
      </c>
      <c r="AR54" s="63">
        <v>0</v>
      </c>
      <c r="AS54" s="63">
        <v>0</v>
      </c>
      <c r="AT54" s="35">
        <f t="shared" si="33"/>
        <v>0</v>
      </c>
      <c r="AU54" s="35">
        <f t="shared" si="33"/>
        <v>0</v>
      </c>
      <c r="AV54" s="35">
        <f t="shared" si="33"/>
        <v>0</v>
      </c>
      <c r="AW54" s="35">
        <f t="shared" si="33"/>
        <v>0</v>
      </c>
      <c r="AX54" s="35">
        <f t="shared" si="33"/>
        <v>0</v>
      </c>
      <c r="AY54" s="35">
        <f t="shared" si="33"/>
        <v>0</v>
      </c>
      <c r="AZ54" s="35">
        <f t="shared" si="33"/>
        <v>0</v>
      </c>
      <c r="BA54" s="35">
        <f t="shared" si="33"/>
        <v>0</v>
      </c>
      <c r="BB54" s="35">
        <f t="shared" si="33"/>
        <v>0</v>
      </c>
      <c r="BC54" s="35">
        <f t="shared" si="33"/>
        <v>0</v>
      </c>
      <c r="BD54" s="35">
        <f t="shared" si="33"/>
        <v>0</v>
      </c>
      <c r="BE54" s="35">
        <v>0</v>
      </c>
    </row>
    <row r="55" spans="1:57">
      <c r="A55" s="210"/>
      <c r="B55" s="187" t="s">
        <v>96</v>
      </c>
      <c r="C55" s="189" t="s">
        <v>46</v>
      </c>
      <c r="D55" s="40" t="s">
        <v>93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63">
        <v>0</v>
      </c>
      <c r="S55" s="63">
        <v>0</v>
      </c>
      <c r="T55" s="63">
        <v>0</v>
      </c>
      <c r="U55" s="63">
        <v>0</v>
      </c>
      <c r="V55" s="62">
        <v>0</v>
      </c>
      <c r="W55" s="62">
        <v>0</v>
      </c>
      <c r="X55" s="41">
        <v>2</v>
      </c>
      <c r="Y55" s="41">
        <v>2</v>
      </c>
      <c r="Z55" s="41">
        <v>2</v>
      </c>
      <c r="AA55" s="41">
        <v>2</v>
      </c>
      <c r="AB55" s="41">
        <v>2</v>
      </c>
      <c r="AC55" s="41">
        <v>2</v>
      </c>
      <c r="AD55" s="41">
        <v>2</v>
      </c>
      <c r="AE55" s="41">
        <v>2</v>
      </c>
      <c r="AF55" s="41">
        <v>2</v>
      </c>
      <c r="AG55" s="41">
        <v>2</v>
      </c>
      <c r="AH55" s="41">
        <v>2</v>
      </c>
      <c r="AI55" s="41">
        <v>2</v>
      </c>
      <c r="AJ55" s="41">
        <v>2</v>
      </c>
      <c r="AK55" s="41">
        <v>2</v>
      </c>
      <c r="AL55" s="41">
        <v>2</v>
      </c>
      <c r="AM55" s="41">
        <v>2</v>
      </c>
      <c r="AN55" s="41">
        <v>2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0</v>
      </c>
      <c r="BD55" s="41">
        <v>0</v>
      </c>
      <c r="BE55" s="49">
        <f>SUM(E55:BD55)</f>
        <v>34</v>
      </c>
    </row>
    <row r="56" spans="1:57">
      <c r="A56" s="210"/>
      <c r="B56" s="188"/>
      <c r="C56" s="190"/>
      <c r="D56" s="40" t="s">
        <v>87</v>
      </c>
      <c r="E56" s="41">
        <f>E55/2</f>
        <v>0</v>
      </c>
      <c r="F56" s="41">
        <f t="shared" ref="F56:BD56" si="34">F55/2</f>
        <v>0</v>
      </c>
      <c r="G56" s="41">
        <f t="shared" si="34"/>
        <v>0</v>
      </c>
      <c r="H56" s="41">
        <f t="shared" si="34"/>
        <v>0</v>
      </c>
      <c r="I56" s="41">
        <f t="shared" si="34"/>
        <v>0</v>
      </c>
      <c r="J56" s="41">
        <f t="shared" si="34"/>
        <v>0</v>
      </c>
      <c r="K56" s="41">
        <f t="shared" si="34"/>
        <v>0</v>
      </c>
      <c r="L56" s="41">
        <f t="shared" si="34"/>
        <v>0</v>
      </c>
      <c r="M56" s="41">
        <f t="shared" si="34"/>
        <v>0</v>
      </c>
      <c r="N56" s="41">
        <f t="shared" si="34"/>
        <v>0</v>
      </c>
      <c r="O56" s="41">
        <f t="shared" si="34"/>
        <v>0</v>
      </c>
      <c r="P56" s="41">
        <f t="shared" si="34"/>
        <v>0</v>
      </c>
      <c r="Q56" s="41">
        <f t="shared" si="34"/>
        <v>0</v>
      </c>
      <c r="R56" s="41">
        <f t="shared" si="34"/>
        <v>0</v>
      </c>
      <c r="S56" s="41">
        <f t="shared" si="34"/>
        <v>0</v>
      </c>
      <c r="T56" s="41">
        <f t="shared" si="34"/>
        <v>0</v>
      </c>
      <c r="U56" s="41">
        <f t="shared" si="34"/>
        <v>0</v>
      </c>
      <c r="V56" s="41">
        <f t="shared" si="34"/>
        <v>0</v>
      </c>
      <c r="W56" s="41">
        <f t="shared" si="34"/>
        <v>0</v>
      </c>
      <c r="X56" s="41">
        <f t="shared" si="34"/>
        <v>1</v>
      </c>
      <c r="Y56" s="41">
        <f t="shared" si="34"/>
        <v>1</v>
      </c>
      <c r="Z56" s="41">
        <f t="shared" si="34"/>
        <v>1</v>
      </c>
      <c r="AA56" s="41">
        <f t="shared" si="34"/>
        <v>1</v>
      </c>
      <c r="AB56" s="41">
        <f t="shared" si="34"/>
        <v>1</v>
      </c>
      <c r="AC56" s="41">
        <f t="shared" si="34"/>
        <v>1</v>
      </c>
      <c r="AD56" s="41">
        <f t="shared" si="34"/>
        <v>1</v>
      </c>
      <c r="AE56" s="41">
        <f t="shared" si="34"/>
        <v>1</v>
      </c>
      <c r="AF56" s="41">
        <f t="shared" si="34"/>
        <v>1</v>
      </c>
      <c r="AG56" s="41">
        <f t="shared" si="34"/>
        <v>1</v>
      </c>
      <c r="AH56" s="41">
        <f t="shared" si="34"/>
        <v>1</v>
      </c>
      <c r="AI56" s="41">
        <f t="shared" si="34"/>
        <v>1</v>
      </c>
      <c r="AJ56" s="41">
        <f t="shared" si="34"/>
        <v>1</v>
      </c>
      <c r="AK56" s="41">
        <f t="shared" si="34"/>
        <v>1</v>
      </c>
      <c r="AL56" s="41">
        <f t="shared" si="34"/>
        <v>1</v>
      </c>
      <c r="AM56" s="41">
        <f t="shared" si="34"/>
        <v>1</v>
      </c>
      <c r="AN56" s="41">
        <f t="shared" si="34"/>
        <v>1</v>
      </c>
      <c r="AO56" s="41">
        <f t="shared" si="34"/>
        <v>0</v>
      </c>
      <c r="AP56" s="41">
        <f t="shared" si="34"/>
        <v>0</v>
      </c>
      <c r="AQ56" s="41">
        <f t="shared" si="34"/>
        <v>0</v>
      </c>
      <c r="AR56" s="41">
        <f t="shared" si="34"/>
        <v>0</v>
      </c>
      <c r="AS56" s="41">
        <f t="shared" si="34"/>
        <v>0</v>
      </c>
      <c r="AT56" s="41">
        <f t="shared" si="34"/>
        <v>0</v>
      </c>
      <c r="AU56" s="41">
        <f t="shared" si="34"/>
        <v>0</v>
      </c>
      <c r="AV56" s="41">
        <f t="shared" si="34"/>
        <v>0</v>
      </c>
      <c r="AW56" s="41">
        <f t="shared" si="34"/>
        <v>0</v>
      </c>
      <c r="AX56" s="41">
        <f t="shared" si="34"/>
        <v>0</v>
      </c>
      <c r="AY56" s="41">
        <f t="shared" si="34"/>
        <v>0</v>
      </c>
      <c r="AZ56" s="41">
        <f t="shared" si="34"/>
        <v>0</v>
      </c>
      <c r="BA56" s="41">
        <f t="shared" si="34"/>
        <v>0</v>
      </c>
      <c r="BB56" s="41">
        <f t="shared" si="34"/>
        <v>0</v>
      </c>
      <c r="BC56" s="41">
        <f t="shared" si="34"/>
        <v>0</v>
      </c>
      <c r="BD56" s="41">
        <f t="shared" si="34"/>
        <v>0</v>
      </c>
      <c r="BE56" s="49">
        <f>SUM(E56:BD56)</f>
        <v>17</v>
      </c>
    </row>
    <row r="57" spans="1:57">
      <c r="A57" s="210"/>
      <c r="B57" s="176" t="s">
        <v>52</v>
      </c>
      <c r="C57" s="177"/>
      <c r="D57" s="178"/>
      <c r="E57" s="10">
        <f>E6+E32+E40+E55</f>
        <v>36</v>
      </c>
      <c r="F57" s="10">
        <f t="shared" ref="F57:BE57" si="35">F6+F32+F40+F55</f>
        <v>36</v>
      </c>
      <c r="G57" s="10">
        <f t="shared" si="35"/>
        <v>36</v>
      </c>
      <c r="H57" s="10">
        <f t="shared" si="35"/>
        <v>36</v>
      </c>
      <c r="I57" s="10">
        <f t="shared" si="35"/>
        <v>36</v>
      </c>
      <c r="J57" s="10">
        <f t="shared" si="35"/>
        <v>36</v>
      </c>
      <c r="K57" s="10">
        <f t="shared" si="35"/>
        <v>36</v>
      </c>
      <c r="L57" s="10">
        <f t="shared" si="35"/>
        <v>36</v>
      </c>
      <c r="M57" s="10">
        <f t="shared" si="35"/>
        <v>36</v>
      </c>
      <c r="N57" s="10">
        <f t="shared" si="35"/>
        <v>36</v>
      </c>
      <c r="O57" s="10">
        <f t="shared" si="35"/>
        <v>36</v>
      </c>
      <c r="P57" s="10">
        <f t="shared" si="35"/>
        <v>36</v>
      </c>
      <c r="Q57" s="10">
        <f t="shared" si="35"/>
        <v>36</v>
      </c>
      <c r="R57" s="10">
        <f t="shared" si="35"/>
        <v>36</v>
      </c>
      <c r="S57" s="10">
        <f t="shared" si="35"/>
        <v>36</v>
      </c>
      <c r="T57" s="10">
        <f t="shared" si="35"/>
        <v>36</v>
      </c>
      <c r="U57" s="10">
        <f t="shared" si="35"/>
        <v>36</v>
      </c>
      <c r="V57" s="10">
        <f t="shared" si="35"/>
        <v>0</v>
      </c>
      <c r="W57" s="10">
        <f t="shared" si="35"/>
        <v>0</v>
      </c>
      <c r="X57" s="10">
        <f t="shared" si="35"/>
        <v>36</v>
      </c>
      <c r="Y57" s="10">
        <f t="shared" si="35"/>
        <v>36</v>
      </c>
      <c r="Z57" s="10">
        <f t="shared" si="35"/>
        <v>36</v>
      </c>
      <c r="AA57" s="10">
        <f t="shared" si="35"/>
        <v>36</v>
      </c>
      <c r="AB57" s="10">
        <f t="shared" si="35"/>
        <v>36</v>
      </c>
      <c r="AC57" s="10">
        <f t="shared" si="35"/>
        <v>36</v>
      </c>
      <c r="AD57" s="10">
        <f t="shared" si="35"/>
        <v>36</v>
      </c>
      <c r="AE57" s="10">
        <f t="shared" si="35"/>
        <v>36</v>
      </c>
      <c r="AF57" s="10">
        <f t="shared" si="35"/>
        <v>36</v>
      </c>
      <c r="AG57" s="10">
        <f t="shared" si="35"/>
        <v>36</v>
      </c>
      <c r="AH57" s="10">
        <f t="shared" si="35"/>
        <v>36</v>
      </c>
      <c r="AI57" s="10">
        <f t="shared" si="35"/>
        <v>36</v>
      </c>
      <c r="AJ57" s="10">
        <f t="shared" si="35"/>
        <v>36</v>
      </c>
      <c r="AK57" s="10">
        <f t="shared" si="35"/>
        <v>36</v>
      </c>
      <c r="AL57" s="10">
        <f t="shared" si="35"/>
        <v>36</v>
      </c>
      <c r="AM57" s="10">
        <f t="shared" si="35"/>
        <v>36</v>
      </c>
      <c r="AN57" s="10">
        <f t="shared" si="35"/>
        <v>36</v>
      </c>
      <c r="AO57" s="10">
        <f t="shared" si="35"/>
        <v>36</v>
      </c>
      <c r="AP57" s="10">
        <f t="shared" si="35"/>
        <v>36</v>
      </c>
      <c r="AQ57" s="10">
        <f t="shared" si="35"/>
        <v>36</v>
      </c>
      <c r="AR57" s="10">
        <f t="shared" si="35"/>
        <v>36</v>
      </c>
      <c r="AS57" s="10">
        <f t="shared" si="35"/>
        <v>36</v>
      </c>
      <c r="AT57" s="10">
        <f t="shared" si="35"/>
        <v>0</v>
      </c>
      <c r="AU57" s="10">
        <f t="shared" si="35"/>
        <v>0</v>
      </c>
      <c r="AV57" s="10">
        <f t="shared" si="35"/>
        <v>0</v>
      </c>
      <c r="AW57" s="10">
        <f t="shared" si="35"/>
        <v>0</v>
      </c>
      <c r="AX57" s="10">
        <f t="shared" si="35"/>
        <v>0</v>
      </c>
      <c r="AY57" s="10">
        <f t="shared" si="35"/>
        <v>0</v>
      </c>
      <c r="AZ57" s="10">
        <f t="shared" si="35"/>
        <v>0</v>
      </c>
      <c r="BA57" s="10">
        <f t="shared" si="35"/>
        <v>0</v>
      </c>
      <c r="BB57" s="10">
        <f t="shared" si="35"/>
        <v>0</v>
      </c>
      <c r="BC57" s="10">
        <f t="shared" si="35"/>
        <v>0</v>
      </c>
      <c r="BD57" s="10">
        <f t="shared" si="35"/>
        <v>0</v>
      </c>
      <c r="BE57" s="10">
        <f t="shared" si="35"/>
        <v>1372</v>
      </c>
    </row>
    <row r="58" spans="1:57">
      <c r="A58" s="210"/>
      <c r="B58" s="176" t="s">
        <v>53</v>
      </c>
      <c r="C58" s="177"/>
      <c r="D58" s="178"/>
      <c r="E58" s="10">
        <f>E7+E33+E41+E56</f>
        <v>18</v>
      </c>
      <c r="F58" s="10">
        <f t="shared" ref="F58:BC58" si="36">F7+F33+F41+F56</f>
        <v>18</v>
      </c>
      <c r="G58" s="10">
        <f t="shared" si="36"/>
        <v>18</v>
      </c>
      <c r="H58" s="10">
        <f t="shared" si="36"/>
        <v>18</v>
      </c>
      <c r="I58" s="10">
        <f t="shared" si="36"/>
        <v>18</v>
      </c>
      <c r="J58" s="10">
        <f t="shared" si="36"/>
        <v>18</v>
      </c>
      <c r="K58" s="10">
        <f t="shared" si="36"/>
        <v>18</v>
      </c>
      <c r="L58" s="10">
        <f t="shared" si="36"/>
        <v>18</v>
      </c>
      <c r="M58" s="10">
        <f t="shared" si="36"/>
        <v>18</v>
      </c>
      <c r="N58" s="10">
        <f t="shared" si="36"/>
        <v>18</v>
      </c>
      <c r="O58" s="10">
        <f t="shared" si="36"/>
        <v>18</v>
      </c>
      <c r="P58" s="10">
        <f t="shared" si="36"/>
        <v>18</v>
      </c>
      <c r="Q58" s="10">
        <f t="shared" si="36"/>
        <v>18</v>
      </c>
      <c r="R58" s="10">
        <f t="shared" si="36"/>
        <v>0</v>
      </c>
      <c r="S58" s="10">
        <f t="shared" si="36"/>
        <v>0</v>
      </c>
      <c r="T58" s="10">
        <f t="shared" si="36"/>
        <v>0</v>
      </c>
      <c r="U58" s="10">
        <f t="shared" si="36"/>
        <v>0</v>
      </c>
      <c r="V58" s="10">
        <f t="shared" si="36"/>
        <v>0</v>
      </c>
      <c r="W58" s="10">
        <f t="shared" si="36"/>
        <v>0</v>
      </c>
      <c r="X58" s="10">
        <f t="shared" si="36"/>
        <v>18</v>
      </c>
      <c r="Y58" s="10">
        <f t="shared" si="36"/>
        <v>18</v>
      </c>
      <c r="Z58" s="10">
        <f t="shared" si="36"/>
        <v>18</v>
      </c>
      <c r="AA58" s="10">
        <f t="shared" si="36"/>
        <v>18</v>
      </c>
      <c r="AB58" s="10">
        <f t="shared" si="36"/>
        <v>18</v>
      </c>
      <c r="AC58" s="10">
        <f t="shared" si="36"/>
        <v>18</v>
      </c>
      <c r="AD58" s="10">
        <f t="shared" si="36"/>
        <v>18</v>
      </c>
      <c r="AE58" s="10">
        <f t="shared" si="36"/>
        <v>18</v>
      </c>
      <c r="AF58" s="10">
        <f t="shared" si="36"/>
        <v>18</v>
      </c>
      <c r="AG58" s="10">
        <f t="shared" si="36"/>
        <v>18</v>
      </c>
      <c r="AH58" s="10">
        <f t="shared" si="36"/>
        <v>18</v>
      </c>
      <c r="AI58" s="10">
        <f t="shared" si="36"/>
        <v>18</v>
      </c>
      <c r="AJ58" s="10">
        <f t="shared" si="36"/>
        <v>18</v>
      </c>
      <c r="AK58" s="10">
        <f t="shared" si="36"/>
        <v>18</v>
      </c>
      <c r="AL58" s="10">
        <f t="shared" si="36"/>
        <v>18</v>
      </c>
      <c r="AM58" s="10">
        <f t="shared" si="36"/>
        <v>18</v>
      </c>
      <c r="AN58" s="10">
        <f t="shared" si="36"/>
        <v>18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0</v>
      </c>
      <c r="AT58" s="10">
        <f t="shared" si="36"/>
        <v>0</v>
      </c>
      <c r="AU58" s="10">
        <f t="shared" si="36"/>
        <v>0</v>
      </c>
      <c r="AV58" s="10">
        <f t="shared" si="36"/>
        <v>0</v>
      </c>
      <c r="AW58" s="10">
        <f t="shared" si="36"/>
        <v>0</v>
      </c>
      <c r="AX58" s="10">
        <f t="shared" si="36"/>
        <v>0</v>
      </c>
      <c r="AY58" s="10">
        <f t="shared" si="36"/>
        <v>0</v>
      </c>
      <c r="AZ58" s="10">
        <f t="shared" si="36"/>
        <v>0</v>
      </c>
      <c r="BA58" s="10">
        <f t="shared" si="36"/>
        <v>0</v>
      </c>
      <c r="BB58" s="10">
        <f t="shared" si="36"/>
        <v>0</v>
      </c>
      <c r="BC58" s="10">
        <f t="shared" si="36"/>
        <v>0</v>
      </c>
      <c r="BD58" s="10">
        <f t="shared" ref="BD58" si="37">BD7+BD33+BD41</f>
        <v>0</v>
      </c>
      <c r="BE58" s="26">
        <f>BE33+BE7+BE41+BE56</f>
        <v>524</v>
      </c>
    </row>
    <row r="59" spans="1:57">
      <c r="A59" s="211"/>
      <c r="B59" s="176" t="s">
        <v>54</v>
      </c>
      <c r="C59" s="177"/>
      <c r="D59" s="178"/>
      <c r="E59" s="10">
        <f>E57+E58</f>
        <v>54</v>
      </c>
      <c r="F59" s="10">
        <f t="shared" ref="F59:BD59" si="38">F57+F58</f>
        <v>54</v>
      </c>
      <c r="G59" s="10">
        <f t="shared" si="38"/>
        <v>54</v>
      </c>
      <c r="H59" s="10">
        <f t="shared" si="38"/>
        <v>54</v>
      </c>
      <c r="I59" s="10">
        <f t="shared" si="38"/>
        <v>54</v>
      </c>
      <c r="J59" s="10">
        <f t="shared" si="38"/>
        <v>54</v>
      </c>
      <c r="K59" s="10">
        <f t="shared" si="38"/>
        <v>54</v>
      </c>
      <c r="L59" s="10">
        <f t="shared" si="38"/>
        <v>54</v>
      </c>
      <c r="M59" s="10">
        <f t="shared" si="38"/>
        <v>54</v>
      </c>
      <c r="N59" s="10">
        <f t="shared" si="38"/>
        <v>54</v>
      </c>
      <c r="O59" s="10">
        <f t="shared" si="38"/>
        <v>54</v>
      </c>
      <c r="P59" s="10">
        <f t="shared" si="38"/>
        <v>54</v>
      </c>
      <c r="Q59" s="10">
        <f t="shared" si="38"/>
        <v>54</v>
      </c>
      <c r="R59" s="10">
        <f t="shared" si="38"/>
        <v>36</v>
      </c>
      <c r="S59" s="10">
        <f t="shared" si="38"/>
        <v>36</v>
      </c>
      <c r="T59" s="10">
        <f t="shared" si="38"/>
        <v>36</v>
      </c>
      <c r="U59" s="10">
        <f t="shared" si="38"/>
        <v>36</v>
      </c>
      <c r="V59" s="10">
        <f t="shared" si="38"/>
        <v>0</v>
      </c>
      <c r="W59" s="10">
        <f t="shared" si="38"/>
        <v>0</v>
      </c>
      <c r="X59" s="10">
        <f t="shared" si="38"/>
        <v>54</v>
      </c>
      <c r="Y59" s="10">
        <f t="shared" si="38"/>
        <v>54</v>
      </c>
      <c r="Z59" s="10">
        <f t="shared" si="38"/>
        <v>54</v>
      </c>
      <c r="AA59" s="10">
        <f t="shared" si="38"/>
        <v>54</v>
      </c>
      <c r="AB59" s="10">
        <f t="shared" si="38"/>
        <v>54</v>
      </c>
      <c r="AC59" s="10">
        <f t="shared" si="38"/>
        <v>54</v>
      </c>
      <c r="AD59" s="10">
        <f t="shared" si="38"/>
        <v>54</v>
      </c>
      <c r="AE59" s="10">
        <f t="shared" si="38"/>
        <v>54</v>
      </c>
      <c r="AF59" s="10">
        <f t="shared" si="38"/>
        <v>54</v>
      </c>
      <c r="AG59" s="10">
        <f t="shared" si="38"/>
        <v>54</v>
      </c>
      <c r="AH59" s="10">
        <f t="shared" si="38"/>
        <v>54</v>
      </c>
      <c r="AI59" s="10">
        <f t="shared" si="38"/>
        <v>54</v>
      </c>
      <c r="AJ59" s="10">
        <f t="shared" si="38"/>
        <v>54</v>
      </c>
      <c r="AK59" s="10">
        <f t="shared" si="38"/>
        <v>54</v>
      </c>
      <c r="AL59" s="10">
        <f t="shared" si="38"/>
        <v>54</v>
      </c>
      <c r="AM59" s="10">
        <f t="shared" si="38"/>
        <v>54</v>
      </c>
      <c r="AN59" s="10">
        <f t="shared" si="38"/>
        <v>54</v>
      </c>
      <c r="AO59" s="10">
        <f t="shared" si="38"/>
        <v>36</v>
      </c>
      <c r="AP59" s="10">
        <f t="shared" si="38"/>
        <v>36</v>
      </c>
      <c r="AQ59" s="10">
        <f t="shared" si="38"/>
        <v>36</v>
      </c>
      <c r="AR59" s="10">
        <f t="shared" si="38"/>
        <v>36</v>
      </c>
      <c r="AS59" s="10">
        <f t="shared" si="38"/>
        <v>36</v>
      </c>
      <c r="AT59" s="46">
        <f t="shared" si="38"/>
        <v>0</v>
      </c>
      <c r="AU59" s="10">
        <f t="shared" si="38"/>
        <v>0</v>
      </c>
      <c r="AV59" s="10">
        <f t="shared" si="38"/>
        <v>0</v>
      </c>
      <c r="AW59" s="10">
        <f t="shared" si="38"/>
        <v>0</v>
      </c>
      <c r="AX59" s="10">
        <f t="shared" si="38"/>
        <v>0</v>
      </c>
      <c r="AY59" s="10">
        <f t="shared" si="38"/>
        <v>0</v>
      </c>
      <c r="AZ59" s="10">
        <f t="shared" si="38"/>
        <v>0</v>
      </c>
      <c r="BA59" s="10">
        <f t="shared" si="38"/>
        <v>0</v>
      </c>
      <c r="BB59" s="10">
        <f t="shared" si="38"/>
        <v>0</v>
      </c>
      <c r="BC59" s="10">
        <f t="shared" si="38"/>
        <v>0</v>
      </c>
      <c r="BD59" s="10">
        <f t="shared" si="38"/>
        <v>0</v>
      </c>
      <c r="BE59" s="42">
        <f>SUM(E59:BD59)</f>
        <v>1944</v>
      </c>
    </row>
  </sheetData>
  <mergeCells count="73">
    <mergeCell ref="A1:A5"/>
    <mergeCell ref="B1:B5"/>
    <mergeCell ref="C1:C5"/>
    <mergeCell ref="D1:D5"/>
    <mergeCell ref="E1:H1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C18:C19"/>
    <mergeCell ref="B28:B29"/>
    <mergeCell ref="C28:C29"/>
    <mergeCell ref="B20:B21"/>
    <mergeCell ref="C20:C21"/>
    <mergeCell ref="B30:B31"/>
    <mergeCell ref="C30:C31"/>
    <mergeCell ref="B22:B23"/>
    <mergeCell ref="C22:C23"/>
    <mergeCell ref="B24:B25"/>
    <mergeCell ref="C24:C25"/>
    <mergeCell ref="B26:B27"/>
    <mergeCell ref="C26:C2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42:B43"/>
    <mergeCell ref="C42:C43"/>
    <mergeCell ref="B44:B45"/>
    <mergeCell ref="C44:C45"/>
    <mergeCell ref="B46:B47"/>
    <mergeCell ref="C46:C47"/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32" t="s">
        <v>8</v>
      </c>
      <c r="B1" s="219" t="s">
        <v>9</v>
      </c>
      <c r="C1" s="219" t="s">
        <v>10</v>
      </c>
      <c r="D1" s="219" t="s">
        <v>11</v>
      </c>
      <c r="E1" s="144" t="s">
        <v>12</v>
      </c>
      <c r="F1" s="145"/>
      <c r="G1" s="145"/>
      <c r="H1" s="146"/>
      <c r="I1" s="125" t="s">
        <v>13</v>
      </c>
      <c r="J1" s="218"/>
      <c r="K1" s="218"/>
      <c r="L1" s="218"/>
      <c r="M1" s="217"/>
      <c r="N1" s="125" t="s">
        <v>14</v>
      </c>
      <c r="O1" s="126"/>
      <c r="P1" s="126"/>
      <c r="Q1" s="127"/>
      <c r="R1" s="144" t="s">
        <v>15</v>
      </c>
      <c r="S1" s="145"/>
      <c r="T1" s="145"/>
      <c r="U1" s="146"/>
      <c r="V1" s="16" t="s">
        <v>97</v>
      </c>
      <c r="W1" s="144" t="s">
        <v>16</v>
      </c>
      <c r="X1" s="145"/>
      <c r="Y1" s="145"/>
      <c r="Z1" s="150"/>
      <c r="AA1" s="144" t="s">
        <v>17</v>
      </c>
      <c r="AB1" s="145"/>
      <c r="AC1" s="145"/>
      <c r="AD1" s="150"/>
      <c r="AE1" s="144" t="s">
        <v>18</v>
      </c>
      <c r="AF1" s="145"/>
      <c r="AG1" s="145"/>
      <c r="AH1" s="146"/>
      <c r="AI1" s="147" t="s">
        <v>19</v>
      </c>
      <c r="AJ1" s="148"/>
      <c r="AK1" s="148"/>
      <c r="AL1" s="148"/>
      <c r="AM1" s="217"/>
      <c r="AN1" s="147" t="s">
        <v>20</v>
      </c>
      <c r="AO1" s="148"/>
      <c r="AP1" s="148"/>
      <c r="AQ1" s="217"/>
      <c r="AR1" s="147" t="s">
        <v>21</v>
      </c>
      <c r="AS1" s="148"/>
      <c r="AT1" s="148"/>
      <c r="AU1" s="149"/>
      <c r="AV1" s="144" t="s">
        <v>22</v>
      </c>
      <c r="AW1" s="145"/>
      <c r="AX1" s="145"/>
      <c r="AY1" s="146"/>
      <c r="AZ1" s="147" t="s">
        <v>23</v>
      </c>
      <c r="BA1" s="148"/>
      <c r="BB1" s="148"/>
      <c r="BC1" s="148"/>
      <c r="BD1" s="149"/>
      <c r="BE1" s="214" t="s">
        <v>24</v>
      </c>
    </row>
    <row r="2" spans="1:57">
      <c r="A2" s="133"/>
      <c r="B2" s="220"/>
      <c r="C2" s="220"/>
      <c r="D2" s="220"/>
      <c r="E2" s="144" t="s">
        <v>25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215"/>
    </row>
    <row r="3" spans="1:57">
      <c r="A3" s="133"/>
      <c r="B3" s="220"/>
      <c r="C3" s="220"/>
      <c r="D3" s="220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215"/>
    </row>
    <row r="4" spans="1:57">
      <c r="A4" s="133"/>
      <c r="B4" s="220"/>
      <c r="C4" s="220"/>
      <c r="D4" s="220"/>
      <c r="E4" s="147" t="s">
        <v>26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215"/>
    </row>
    <row r="5" spans="1:57">
      <c r="A5" s="134"/>
      <c r="B5" s="221"/>
      <c r="C5" s="221"/>
      <c r="D5" s="221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52">
        <v>18</v>
      </c>
      <c r="W5" s="52">
        <v>19</v>
      </c>
      <c r="X5" s="52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8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6">
        <v>40</v>
      </c>
      <c r="AS5" s="56">
        <v>41</v>
      </c>
      <c r="AT5" s="56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216"/>
    </row>
    <row r="6" spans="1:57">
      <c r="A6" s="210"/>
      <c r="B6" s="179" t="s">
        <v>85</v>
      </c>
      <c r="C6" s="191" t="s">
        <v>79</v>
      </c>
      <c r="D6" s="32" t="s">
        <v>29</v>
      </c>
      <c r="E6" s="33">
        <f>E8</f>
        <v>30</v>
      </c>
      <c r="F6" s="33">
        <f t="shared" ref="F6:AK6" si="0">F10+F18</f>
        <v>28</v>
      </c>
      <c r="G6" s="33">
        <f t="shared" si="0"/>
        <v>30</v>
      </c>
      <c r="H6" s="33">
        <f t="shared" si="0"/>
        <v>28</v>
      </c>
      <c r="I6" s="33">
        <f t="shared" si="0"/>
        <v>30</v>
      </c>
      <c r="J6" s="33">
        <f t="shared" si="0"/>
        <v>0</v>
      </c>
      <c r="K6" s="33">
        <f t="shared" si="0"/>
        <v>36</v>
      </c>
      <c r="L6" s="33">
        <f t="shared" si="0"/>
        <v>36</v>
      </c>
      <c r="M6" s="33">
        <f t="shared" si="0"/>
        <v>36</v>
      </c>
      <c r="N6" s="33">
        <f t="shared" si="0"/>
        <v>36</v>
      </c>
      <c r="O6" s="33">
        <f t="shared" si="0"/>
        <v>36</v>
      </c>
      <c r="P6" s="33">
        <f t="shared" si="0"/>
        <v>36</v>
      </c>
      <c r="Q6" s="33">
        <f t="shared" si="0"/>
        <v>36</v>
      </c>
      <c r="R6" s="33">
        <f t="shared" si="0"/>
        <v>36</v>
      </c>
      <c r="S6" s="33">
        <f t="shared" si="0"/>
        <v>36</v>
      </c>
      <c r="T6" s="33">
        <f t="shared" si="0"/>
        <v>36</v>
      </c>
      <c r="U6" s="33">
        <f t="shared" si="0"/>
        <v>36</v>
      </c>
      <c r="V6" s="33">
        <f t="shared" si="0"/>
        <v>0</v>
      </c>
      <c r="W6" s="33">
        <f t="shared" si="0"/>
        <v>0</v>
      </c>
      <c r="X6" s="33">
        <f t="shared" si="0"/>
        <v>0</v>
      </c>
      <c r="Y6" s="33">
        <f t="shared" si="0"/>
        <v>0</v>
      </c>
      <c r="Z6" s="33">
        <f t="shared" si="0"/>
        <v>0</v>
      </c>
      <c r="AA6" s="33">
        <f t="shared" si="0"/>
        <v>0</v>
      </c>
      <c r="AB6" s="33">
        <f t="shared" si="0"/>
        <v>0</v>
      </c>
      <c r="AC6" s="33">
        <f t="shared" si="0"/>
        <v>0</v>
      </c>
      <c r="AD6" s="33">
        <f t="shared" si="0"/>
        <v>0</v>
      </c>
      <c r="AE6" s="33">
        <f t="shared" si="0"/>
        <v>0</v>
      </c>
      <c r="AF6" s="33">
        <f t="shared" si="0"/>
        <v>0</v>
      </c>
      <c r="AG6" s="33">
        <f t="shared" si="0"/>
        <v>0</v>
      </c>
      <c r="AH6" s="33">
        <f t="shared" si="0"/>
        <v>0</v>
      </c>
      <c r="AI6" s="33">
        <f t="shared" si="0"/>
        <v>0</v>
      </c>
      <c r="AJ6" s="33">
        <f t="shared" si="0"/>
        <v>0</v>
      </c>
      <c r="AK6" s="33">
        <f t="shared" si="0"/>
        <v>0</v>
      </c>
      <c r="AL6" s="33">
        <f t="shared" ref="AL6:BD6" si="1">AL10+AL18</f>
        <v>0</v>
      </c>
      <c r="AM6" s="33">
        <f t="shared" si="1"/>
        <v>0</v>
      </c>
      <c r="AN6" s="33">
        <f t="shared" si="1"/>
        <v>0</v>
      </c>
      <c r="AO6" s="33">
        <f t="shared" si="1"/>
        <v>0</v>
      </c>
      <c r="AP6" s="33">
        <f t="shared" si="1"/>
        <v>0</v>
      </c>
      <c r="AQ6" s="33">
        <f t="shared" si="1"/>
        <v>0</v>
      </c>
      <c r="AR6" s="33">
        <f t="shared" si="1"/>
        <v>0</v>
      </c>
      <c r="AS6" s="33">
        <f t="shared" si="1"/>
        <v>0</v>
      </c>
      <c r="AT6" s="33">
        <f t="shared" si="1"/>
        <v>0</v>
      </c>
      <c r="AU6" s="33">
        <f t="shared" si="1"/>
        <v>0</v>
      </c>
      <c r="AV6" s="33">
        <f t="shared" si="1"/>
        <v>0</v>
      </c>
      <c r="AW6" s="33">
        <f t="shared" si="1"/>
        <v>0</v>
      </c>
      <c r="AX6" s="33">
        <f t="shared" si="1"/>
        <v>0</v>
      </c>
      <c r="AY6" s="33">
        <f t="shared" si="1"/>
        <v>0</v>
      </c>
      <c r="AZ6" s="33">
        <f t="shared" si="1"/>
        <v>0</v>
      </c>
      <c r="BA6" s="33">
        <f t="shared" si="1"/>
        <v>0</v>
      </c>
      <c r="BB6" s="33">
        <f t="shared" si="1"/>
        <v>0</v>
      </c>
      <c r="BC6" s="33">
        <f t="shared" si="1"/>
        <v>0</v>
      </c>
      <c r="BD6" s="33">
        <f t="shared" si="1"/>
        <v>0</v>
      </c>
      <c r="BE6" s="36">
        <f t="shared" ref="BE6:BE9" si="2">SUM(E6:BD6)</f>
        <v>542</v>
      </c>
    </row>
    <row r="7" spans="1:57">
      <c r="A7" s="210"/>
      <c r="B7" s="180"/>
      <c r="C7" s="192"/>
      <c r="D7" s="32" t="s">
        <v>87</v>
      </c>
      <c r="E7" s="33">
        <f>E9</f>
        <v>12</v>
      </c>
      <c r="F7" s="33">
        <f t="shared" ref="F7:BD7" si="3">F9</f>
        <v>10</v>
      </c>
      <c r="G7" s="33">
        <f t="shared" si="3"/>
        <v>12</v>
      </c>
      <c r="H7" s="33">
        <f t="shared" si="3"/>
        <v>10</v>
      </c>
      <c r="I7" s="33">
        <f t="shared" si="3"/>
        <v>12</v>
      </c>
      <c r="J7" s="33">
        <f t="shared" si="3"/>
        <v>0</v>
      </c>
      <c r="K7" s="33">
        <f t="shared" si="3"/>
        <v>0</v>
      </c>
      <c r="L7" s="33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33">
        <f t="shared" si="3"/>
        <v>0</v>
      </c>
      <c r="Y7" s="33">
        <f t="shared" si="3"/>
        <v>0</v>
      </c>
      <c r="Z7" s="33">
        <f t="shared" si="3"/>
        <v>0</v>
      </c>
      <c r="AA7" s="33">
        <f t="shared" si="3"/>
        <v>0</v>
      </c>
      <c r="AB7" s="33">
        <f t="shared" si="3"/>
        <v>0</v>
      </c>
      <c r="AC7" s="33">
        <f t="shared" si="3"/>
        <v>0</v>
      </c>
      <c r="AD7" s="33">
        <f t="shared" si="3"/>
        <v>0</v>
      </c>
      <c r="AE7" s="33">
        <f t="shared" si="3"/>
        <v>0</v>
      </c>
      <c r="AF7" s="33">
        <f t="shared" si="3"/>
        <v>0</v>
      </c>
      <c r="AG7" s="33">
        <f t="shared" si="3"/>
        <v>0</v>
      </c>
      <c r="AH7" s="33">
        <f t="shared" si="3"/>
        <v>0</v>
      </c>
      <c r="AI7" s="33">
        <f t="shared" si="3"/>
        <v>0</v>
      </c>
      <c r="AJ7" s="33">
        <f t="shared" si="3"/>
        <v>0</v>
      </c>
      <c r="AK7" s="33">
        <f t="shared" si="3"/>
        <v>0</v>
      </c>
      <c r="AL7" s="33">
        <f t="shared" si="3"/>
        <v>0</v>
      </c>
      <c r="AM7" s="33">
        <f t="shared" si="3"/>
        <v>0</v>
      </c>
      <c r="AN7" s="33">
        <f t="shared" si="3"/>
        <v>0</v>
      </c>
      <c r="AO7" s="33">
        <f t="shared" si="3"/>
        <v>0</v>
      </c>
      <c r="AP7" s="33">
        <f t="shared" si="3"/>
        <v>0</v>
      </c>
      <c r="AQ7" s="33">
        <f t="shared" si="3"/>
        <v>0</v>
      </c>
      <c r="AR7" s="33">
        <f t="shared" si="3"/>
        <v>0</v>
      </c>
      <c r="AS7" s="33">
        <f t="shared" si="3"/>
        <v>0</v>
      </c>
      <c r="AT7" s="33">
        <f t="shared" si="3"/>
        <v>0</v>
      </c>
      <c r="AU7" s="33">
        <f t="shared" si="3"/>
        <v>0</v>
      </c>
      <c r="AV7" s="33">
        <f t="shared" si="3"/>
        <v>0</v>
      </c>
      <c r="AW7" s="33">
        <f t="shared" si="3"/>
        <v>0</v>
      </c>
      <c r="AX7" s="33">
        <f t="shared" si="3"/>
        <v>0</v>
      </c>
      <c r="AY7" s="33">
        <f t="shared" si="3"/>
        <v>0</v>
      </c>
      <c r="AZ7" s="33">
        <f t="shared" si="3"/>
        <v>0</v>
      </c>
      <c r="BA7" s="33">
        <f t="shared" si="3"/>
        <v>0</v>
      </c>
      <c r="BB7" s="33">
        <f t="shared" si="3"/>
        <v>0</v>
      </c>
      <c r="BC7" s="33">
        <f t="shared" si="3"/>
        <v>0</v>
      </c>
      <c r="BD7" s="33">
        <f t="shared" si="3"/>
        <v>0</v>
      </c>
      <c r="BE7" s="36">
        <f t="shared" si="2"/>
        <v>56</v>
      </c>
    </row>
    <row r="8" spans="1:57">
      <c r="A8" s="210"/>
      <c r="B8" s="179" t="s">
        <v>57</v>
      </c>
      <c r="C8" s="191" t="s">
        <v>58</v>
      </c>
      <c r="D8" s="32" t="s">
        <v>29</v>
      </c>
      <c r="E8" s="33">
        <f>E10+E18</f>
        <v>30</v>
      </c>
      <c r="F8" s="33">
        <f t="shared" ref="F8:AJ8" si="4">F10+F18</f>
        <v>28</v>
      </c>
      <c r="G8" s="33">
        <f t="shared" si="4"/>
        <v>30</v>
      </c>
      <c r="H8" s="33">
        <f t="shared" si="4"/>
        <v>28</v>
      </c>
      <c r="I8" s="33">
        <f t="shared" si="4"/>
        <v>30</v>
      </c>
      <c r="J8" s="33">
        <f t="shared" si="4"/>
        <v>0</v>
      </c>
      <c r="K8" s="33">
        <f t="shared" si="4"/>
        <v>36</v>
      </c>
      <c r="L8" s="33">
        <f t="shared" si="4"/>
        <v>36</v>
      </c>
      <c r="M8" s="33">
        <f t="shared" si="4"/>
        <v>36</v>
      </c>
      <c r="N8" s="33">
        <f t="shared" si="4"/>
        <v>36</v>
      </c>
      <c r="O8" s="33">
        <f t="shared" si="4"/>
        <v>36</v>
      </c>
      <c r="P8" s="33">
        <f t="shared" si="4"/>
        <v>36</v>
      </c>
      <c r="Q8" s="33">
        <f t="shared" si="4"/>
        <v>36</v>
      </c>
      <c r="R8" s="33">
        <f t="shared" si="4"/>
        <v>36</v>
      </c>
      <c r="S8" s="33">
        <f t="shared" si="4"/>
        <v>36</v>
      </c>
      <c r="T8" s="33">
        <f t="shared" si="4"/>
        <v>36</v>
      </c>
      <c r="U8" s="33">
        <f t="shared" si="4"/>
        <v>36</v>
      </c>
      <c r="V8" s="33">
        <f t="shared" si="4"/>
        <v>0</v>
      </c>
      <c r="W8" s="33">
        <f t="shared" si="4"/>
        <v>0</v>
      </c>
      <c r="X8" s="33">
        <f t="shared" si="4"/>
        <v>0</v>
      </c>
      <c r="Y8" s="33">
        <f t="shared" si="4"/>
        <v>0</v>
      </c>
      <c r="Z8" s="33">
        <f t="shared" si="4"/>
        <v>0</v>
      </c>
      <c r="AA8" s="33">
        <f t="shared" si="4"/>
        <v>0</v>
      </c>
      <c r="AB8" s="33">
        <f t="shared" si="4"/>
        <v>0</v>
      </c>
      <c r="AC8" s="33">
        <f t="shared" si="4"/>
        <v>0</v>
      </c>
      <c r="AD8" s="33">
        <f t="shared" si="4"/>
        <v>0</v>
      </c>
      <c r="AE8" s="33">
        <f t="shared" si="4"/>
        <v>0</v>
      </c>
      <c r="AF8" s="33">
        <f t="shared" si="4"/>
        <v>0</v>
      </c>
      <c r="AG8" s="33">
        <f t="shared" si="4"/>
        <v>0</v>
      </c>
      <c r="AH8" s="33">
        <f t="shared" si="4"/>
        <v>0</v>
      </c>
      <c r="AI8" s="33">
        <f t="shared" si="4"/>
        <v>0</v>
      </c>
      <c r="AJ8" s="33">
        <f t="shared" si="4"/>
        <v>0</v>
      </c>
      <c r="AK8" s="33">
        <f t="shared" ref="AK8:BD8" si="5">AK10+AK18</f>
        <v>0</v>
      </c>
      <c r="AL8" s="33">
        <f t="shared" si="5"/>
        <v>0</v>
      </c>
      <c r="AM8" s="33">
        <f t="shared" si="5"/>
        <v>0</v>
      </c>
      <c r="AN8" s="33">
        <f t="shared" si="5"/>
        <v>0</v>
      </c>
      <c r="AO8" s="33">
        <f t="shared" si="5"/>
        <v>0</v>
      </c>
      <c r="AP8" s="33">
        <f t="shared" si="5"/>
        <v>0</v>
      </c>
      <c r="AQ8" s="33">
        <f t="shared" si="5"/>
        <v>0</v>
      </c>
      <c r="AR8" s="33">
        <f t="shared" si="5"/>
        <v>0</v>
      </c>
      <c r="AS8" s="33">
        <f t="shared" si="5"/>
        <v>0</v>
      </c>
      <c r="AT8" s="33">
        <f t="shared" si="5"/>
        <v>0</v>
      </c>
      <c r="AU8" s="33">
        <f t="shared" si="5"/>
        <v>0</v>
      </c>
      <c r="AV8" s="33">
        <f t="shared" si="5"/>
        <v>0</v>
      </c>
      <c r="AW8" s="33">
        <f t="shared" si="5"/>
        <v>0</v>
      </c>
      <c r="AX8" s="33">
        <f t="shared" si="5"/>
        <v>0</v>
      </c>
      <c r="AY8" s="33">
        <f t="shared" si="5"/>
        <v>0</v>
      </c>
      <c r="AZ8" s="33">
        <f t="shared" si="5"/>
        <v>0</v>
      </c>
      <c r="BA8" s="33">
        <f t="shared" si="5"/>
        <v>0</v>
      </c>
      <c r="BB8" s="33">
        <f t="shared" si="5"/>
        <v>0</v>
      </c>
      <c r="BC8" s="33">
        <f t="shared" si="5"/>
        <v>0</v>
      </c>
      <c r="BD8" s="33">
        <f t="shared" si="5"/>
        <v>0</v>
      </c>
      <c r="BE8" s="36">
        <f t="shared" si="2"/>
        <v>542</v>
      </c>
    </row>
    <row r="9" spans="1:57">
      <c r="A9" s="210"/>
      <c r="B9" s="180"/>
      <c r="C9" s="192"/>
      <c r="D9" s="32" t="s">
        <v>87</v>
      </c>
      <c r="E9" s="33">
        <f t="shared" ref="E9:AJ9" si="6">E11+E19</f>
        <v>12</v>
      </c>
      <c r="F9" s="33">
        <f t="shared" si="6"/>
        <v>10</v>
      </c>
      <c r="G9" s="33">
        <f t="shared" si="6"/>
        <v>12</v>
      </c>
      <c r="H9" s="33">
        <f t="shared" si="6"/>
        <v>10</v>
      </c>
      <c r="I9" s="33">
        <f t="shared" si="6"/>
        <v>12</v>
      </c>
      <c r="J9" s="33">
        <f t="shared" si="6"/>
        <v>0</v>
      </c>
      <c r="K9" s="33">
        <f t="shared" si="6"/>
        <v>0</v>
      </c>
      <c r="L9" s="33">
        <f t="shared" si="6"/>
        <v>0</v>
      </c>
      <c r="M9" s="33">
        <f t="shared" si="6"/>
        <v>0</v>
      </c>
      <c r="N9" s="33">
        <f t="shared" si="6"/>
        <v>0</v>
      </c>
      <c r="O9" s="33">
        <f t="shared" si="6"/>
        <v>0</v>
      </c>
      <c r="P9" s="33">
        <f t="shared" si="6"/>
        <v>0</v>
      </c>
      <c r="Q9" s="33">
        <f t="shared" si="6"/>
        <v>0</v>
      </c>
      <c r="R9" s="33">
        <f t="shared" si="6"/>
        <v>0</v>
      </c>
      <c r="S9" s="33">
        <f t="shared" si="6"/>
        <v>0</v>
      </c>
      <c r="T9" s="33">
        <f t="shared" si="6"/>
        <v>0</v>
      </c>
      <c r="U9" s="33">
        <f t="shared" si="6"/>
        <v>0</v>
      </c>
      <c r="V9" s="33">
        <f t="shared" si="6"/>
        <v>0</v>
      </c>
      <c r="W9" s="33">
        <f t="shared" si="6"/>
        <v>0</v>
      </c>
      <c r="X9" s="33">
        <f t="shared" si="6"/>
        <v>0</v>
      </c>
      <c r="Y9" s="33">
        <f t="shared" si="6"/>
        <v>0</v>
      </c>
      <c r="Z9" s="33">
        <f t="shared" si="6"/>
        <v>0</v>
      </c>
      <c r="AA9" s="33">
        <f t="shared" si="6"/>
        <v>0</v>
      </c>
      <c r="AB9" s="33">
        <f t="shared" si="6"/>
        <v>0</v>
      </c>
      <c r="AC9" s="33">
        <f t="shared" si="6"/>
        <v>0</v>
      </c>
      <c r="AD9" s="33">
        <f t="shared" si="6"/>
        <v>0</v>
      </c>
      <c r="AE9" s="33">
        <f t="shared" si="6"/>
        <v>0</v>
      </c>
      <c r="AF9" s="33">
        <f t="shared" si="6"/>
        <v>0</v>
      </c>
      <c r="AG9" s="33">
        <f t="shared" si="6"/>
        <v>0</v>
      </c>
      <c r="AH9" s="33">
        <f t="shared" si="6"/>
        <v>0</v>
      </c>
      <c r="AI9" s="33">
        <f t="shared" si="6"/>
        <v>0</v>
      </c>
      <c r="AJ9" s="33">
        <f t="shared" si="6"/>
        <v>0</v>
      </c>
      <c r="AK9" s="33">
        <f t="shared" ref="AK9:BD9" si="7">AK11+AK19</f>
        <v>0</v>
      </c>
      <c r="AL9" s="33">
        <f t="shared" si="7"/>
        <v>0</v>
      </c>
      <c r="AM9" s="33">
        <f t="shared" si="7"/>
        <v>0</v>
      </c>
      <c r="AN9" s="33">
        <f t="shared" si="7"/>
        <v>0</v>
      </c>
      <c r="AO9" s="33">
        <f t="shared" si="7"/>
        <v>0</v>
      </c>
      <c r="AP9" s="33">
        <f t="shared" si="7"/>
        <v>0</v>
      </c>
      <c r="AQ9" s="33">
        <f t="shared" si="7"/>
        <v>0</v>
      </c>
      <c r="AR9" s="33">
        <f t="shared" si="7"/>
        <v>0</v>
      </c>
      <c r="AS9" s="33">
        <f t="shared" si="7"/>
        <v>0</v>
      </c>
      <c r="AT9" s="33">
        <f t="shared" si="7"/>
        <v>0</v>
      </c>
      <c r="AU9" s="33">
        <f t="shared" si="7"/>
        <v>0</v>
      </c>
      <c r="AV9" s="33">
        <f t="shared" si="7"/>
        <v>0</v>
      </c>
      <c r="AW9" s="33">
        <f t="shared" si="7"/>
        <v>0</v>
      </c>
      <c r="AX9" s="33">
        <f t="shared" si="7"/>
        <v>0</v>
      </c>
      <c r="AY9" s="33">
        <f t="shared" si="7"/>
        <v>0</v>
      </c>
      <c r="AZ9" s="33">
        <f t="shared" si="7"/>
        <v>0</v>
      </c>
      <c r="BA9" s="33">
        <f t="shared" si="7"/>
        <v>0</v>
      </c>
      <c r="BB9" s="33">
        <f t="shared" si="7"/>
        <v>0</v>
      </c>
      <c r="BC9" s="33">
        <f t="shared" si="7"/>
        <v>0</v>
      </c>
      <c r="BD9" s="33">
        <f t="shared" si="7"/>
        <v>0</v>
      </c>
      <c r="BE9" s="36">
        <f t="shared" si="2"/>
        <v>56</v>
      </c>
    </row>
    <row r="10" spans="1:57">
      <c r="A10" s="210"/>
      <c r="B10" s="187" t="s">
        <v>62</v>
      </c>
      <c r="C10" s="189" t="s">
        <v>107</v>
      </c>
      <c r="D10" s="40" t="s">
        <v>86</v>
      </c>
      <c r="E10" s="41">
        <f>E12+E14+E16+E17</f>
        <v>22</v>
      </c>
      <c r="F10" s="41">
        <f t="shared" ref="F10:BD10" si="8">F12+F14+F16+F17</f>
        <v>22</v>
      </c>
      <c r="G10" s="41">
        <f t="shared" si="8"/>
        <v>22</v>
      </c>
      <c r="H10" s="41">
        <f t="shared" si="8"/>
        <v>22</v>
      </c>
      <c r="I10" s="41">
        <f t="shared" si="8"/>
        <v>22</v>
      </c>
      <c r="J10" s="41">
        <f t="shared" si="8"/>
        <v>0</v>
      </c>
      <c r="K10" s="41">
        <f t="shared" si="8"/>
        <v>36</v>
      </c>
      <c r="L10" s="41">
        <f t="shared" si="8"/>
        <v>36</v>
      </c>
      <c r="M10" s="41">
        <f t="shared" si="8"/>
        <v>36</v>
      </c>
      <c r="N10" s="41">
        <f t="shared" si="8"/>
        <v>18</v>
      </c>
      <c r="O10" s="41">
        <f t="shared" si="8"/>
        <v>0</v>
      </c>
      <c r="P10" s="41">
        <f t="shared" si="8"/>
        <v>36</v>
      </c>
      <c r="Q10" s="41">
        <f t="shared" si="8"/>
        <v>36</v>
      </c>
      <c r="R10" s="41">
        <f t="shared" si="8"/>
        <v>36</v>
      </c>
      <c r="S10" s="41">
        <f t="shared" si="8"/>
        <v>36</v>
      </c>
      <c r="T10" s="41">
        <f t="shared" si="8"/>
        <v>36</v>
      </c>
      <c r="U10" s="41">
        <f t="shared" si="8"/>
        <v>0</v>
      </c>
      <c r="V10" s="41">
        <f t="shared" si="8"/>
        <v>0</v>
      </c>
      <c r="W10" s="41">
        <f t="shared" si="8"/>
        <v>0</v>
      </c>
      <c r="X10" s="41">
        <f t="shared" si="8"/>
        <v>0</v>
      </c>
      <c r="Y10" s="41">
        <f t="shared" si="8"/>
        <v>0</v>
      </c>
      <c r="Z10" s="41">
        <f t="shared" si="8"/>
        <v>0</v>
      </c>
      <c r="AA10" s="41">
        <f t="shared" si="8"/>
        <v>0</v>
      </c>
      <c r="AB10" s="41">
        <f t="shared" si="8"/>
        <v>0</v>
      </c>
      <c r="AC10" s="41">
        <f t="shared" si="8"/>
        <v>0</v>
      </c>
      <c r="AD10" s="41">
        <f t="shared" si="8"/>
        <v>0</v>
      </c>
      <c r="AE10" s="41">
        <f t="shared" si="8"/>
        <v>0</v>
      </c>
      <c r="AF10" s="41">
        <f t="shared" si="8"/>
        <v>0</v>
      </c>
      <c r="AG10" s="41">
        <f t="shared" si="8"/>
        <v>0</v>
      </c>
      <c r="AH10" s="41">
        <f t="shared" si="8"/>
        <v>0</v>
      </c>
      <c r="AI10" s="41">
        <f t="shared" si="8"/>
        <v>0</v>
      </c>
      <c r="AJ10" s="41">
        <f t="shared" si="8"/>
        <v>0</v>
      </c>
      <c r="AK10" s="41">
        <f t="shared" si="8"/>
        <v>0</v>
      </c>
      <c r="AL10" s="41">
        <f t="shared" si="8"/>
        <v>0</v>
      </c>
      <c r="AM10" s="41">
        <f t="shared" si="8"/>
        <v>0</v>
      </c>
      <c r="AN10" s="41">
        <f t="shared" si="8"/>
        <v>0</v>
      </c>
      <c r="AO10" s="41">
        <f t="shared" si="8"/>
        <v>0</v>
      </c>
      <c r="AP10" s="41">
        <f t="shared" si="8"/>
        <v>0</v>
      </c>
      <c r="AQ10" s="41">
        <f t="shared" si="8"/>
        <v>0</v>
      </c>
      <c r="AR10" s="41">
        <f t="shared" si="8"/>
        <v>0</v>
      </c>
      <c r="AS10" s="41">
        <f t="shared" si="8"/>
        <v>0</v>
      </c>
      <c r="AT10" s="41">
        <f t="shared" si="8"/>
        <v>0</v>
      </c>
      <c r="AU10" s="41">
        <f t="shared" si="8"/>
        <v>0</v>
      </c>
      <c r="AV10" s="41">
        <f t="shared" si="8"/>
        <v>0</v>
      </c>
      <c r="AW10" s="41">
        <f t="shared" si="8"/>
        <v>0</v>
      </c>
      <c r="AX10" s="41">
        <f t="shared" si="8"/>
        <v>0</v>
      </c>
      <c r="AY10" s="41">
        <f t="shared" si="8"/>
        <v>0</v>
      </c>
      <c r="AZ10" s="41">
        <f t="shared" si="8"/>
        <v>0</v>
      </c>
      <c r="BA10" s="41">
        <f t="shared" si="8"/>
        <v>0</v>
      </c>
      <c r="BB10" s="41">
        <f t="shared" si="8"/>
        <v>0</v>
      </c>
      <c r="BC10" s="41">
        <f t="shared" si="8"/>
        <v>0</v>
      </c>
      <c r="BD10" s="41">
        <f t="shared" si="8"/>
        <v>0</v>
      </c>
      <c r="BE10" s="41">
        <f t="shared" ref="BE10" si="9">BE12</f>
        <v>40</v>
      </c>
    </row>
    <row r="11" spans="1:57" ht="43.5" customHeight="1">
      <c r="A11" s="210"/>
      <c r="B11" s="188"/>
      <c r="C11" s="190"/>
      <c r="D11" s="40" t="s">
        <v>87</v>
      </c>
      <c r="E11" s="41">
        <f>E13+E15</f>
        <v>8</v>
      </c>
      <c r="F11" s="41">
        <f t="shared" ref="F11:BE11" si="10">F13+F15</f>
        <v>7</v>
      </c>
      <c r="G11" s="41">
        <f t="shared" si="10"/>
        <v>8</v>
      </c>
      <c r="H11" s="41">
        <f t="shared" si="10"/>
        <v>7</v>
      </c>
      <c r="I11" s="41">
        <f t="shared" si="10"/>
        <v>8</v>
      </c>
      <c r="J11" s="41">
        <f t="shared" si="10"/>
        <v>0</v>
      </c>
      <c r="K11" s="41">
        <f t="shared" si="10"/>
        <v>0</v>
      </c>
      <c r="L11" s="41">
        <f t="shared" si="10"/>
        <v>0</v>
      </c>
      <c r="M11" s="41">
        <f t="shared" si="10"/>
        <v>0</v>
      </c>
      <c r="N11" s="41">
        <f t="shared" si="10"/>
        <v>0</v>
      </c>
      <c r="O11" s="41">
        <f t="shared" si="10"/>
        <v>0</v>
      </c>
      <c r="P11" s="41">
        <f t="shared" si="10"/>
        <v>0</v>
      </c>
      <c r="Q11" s="41">
        <f t="shared" si="10"/>
        <v>0</v>
      </c>
      <c r="R11" s="41">
        <f t="shared" si="10"/>
        <v>0</v>
      </c>
      <c r="S11" s="41">
        <f t="shared" si="10"/>
        <v>0</v>
      </c>
      <c r="T11" s="41">
        <f t="shared" si="10"/>
        <v>0</v>
      </c>
      <c r="U11" s="41">
        <f t="shared" si="10"/>
        <v>0</v>
      </c>
      <c r="V11" s="41">
        <f t="shared" si="10"/>
        <v>0</v>
      </c>
      <c r="W11" s="41">
        <f t="shared" si="10"/>
        <v>0</v>
      </c>
      <c r="X11" s="41">
        <f t="shared" si="10"/>
        <v>0</v>
      </c>
      <c r="Y11" s="41">
        <f t="shared" si="10"/>
        <v>0</v>
      </c>
      <c r="Z11" s="41">
        <f t="shared" si="10"/>
        <v>0</v>
      </c>
      <c r="AA11" s="41">
        <f t="shared" si="10"/>
        <v>0</v>
      </c>
      <c r="AB11" s="41">
        <f t="shared" si="10"/>
        <v>0</v>
      </c>
      <c r="AC11" s="41">
        <f t="shared" si="10"/>
        <v>0</v>
      </c>
      <c r="AD11" s="41">
        <f t="shared" si="10"/>
        <v>0</v>
      </c>
      <c r="AE11" s="41">
        <f t="shared" si="10"/>
        <v>0</v>
      </c>
      <c r="AF11" s="41">
        <f t="shared" si="10"/>
        <v>0</v>
      </c>
      <c r="AG11" s="41">
        <f t="shared" si="10"/>
        <v>0</v>
      </c>
      <c r="AH11" s="41">
        <f t="shared" si="10"/>
        <v>0</v>
      </c>
      <c r="AI11" s="41">
        <f t="shared" si="10"/>
        <v>0</v>
      </c>
      <c r="AJ11" s="41">
        <f t="shared" si="10"/>
        <v>0</v>
      </c>
      <c r="AK11" s="41">
        <f t="shared" si="10"/>
        <v>0</v>
      </c>
      <c r="AL11" s="41">
        <f t="shared" si="10"/>
        <v>0</v>
      </c>
      <c r="AM11" s="41">
        <f t="shared" si="10"/>
        <v>0</v>
      </c>
      <c r="AN11" s="41">
        <f t="shared" si="10"/>
        <v>0</v>
      </c>
      <c r="AO11" s="41">
        <f t="shared" si="10"/>
        <v>0</v>
      </c>
      <c r="AP11" s="41">
        <f t="shared" si="10"/>
        <v>0</v>
      </c>
      <c r="AQ11" s="41">
        <f t="shared" si="10"/>
        <v>0</v>
      </c>
      <c r="AR11" s="41">
        <f t="shared" si="10"/>
        <v>0</v>
      </c>
      <c r="AS11" s="41">
        <f t="shared" si="10"/>
        <v>0</v>
      </c>
      <c r="AT11" s="41">
        <f t="shared" si="10"/>
        <v>0</v>
      </c>
      <c r="AU11" s="41">
        <f t="shared" si="10"/>
        <v>0</v>
      </c>
      <c r="AV11" s="41">
        <f t="shared" si="10"/>
        <v>0</v>
      </c>
      <c r="AW11" s="41">
        <f t="shared" si="10"/>
        <v>0</v>
      </c>
      <c r="AX11" s="41">
        <f t="shared" si="10"/>
        <v>0</v>
      </c>
      <c r="AY11" s="41">
        <f t="shared" si="10"/>
        <v>0</v>
      </c>
      <c r="AZ11" s="41">
        <f t="shared" si="10"/>
        <v>0</v>
      </c>
      <c r="BA11" s="41">
        <f t="shared" si="10"/>
        <v>0</v>
      </c>
      <c r="BB11" s="41">
        <f t="shared" si="10"/>
        <v>0</v>
      </c>
      <c r="BC11" s="41">
        <f t="shared" si="10"/>
        <v>0</v>
      </c>
      <c r="BD11" s="41">
        <f t="shared" si="10"/>
        <v>0</v>
      </c>
      <c r="BE11" s="41">
        <f t="shared" si="10"/>
        <v>38</v>
      </c>
    </row>
    <row r="12" spans="1:57">
      <c r="A12" s="210"/>
      <c r="B12" s="185" t="s">
        <v>108</v>
      </c>
      <c r="C12" s="185" t="s">
        <v>109</v>
      </c>
      <c r="D12" s="34" t="s">
        <v>93</v>
      </c>
      <c r="E12" s="35">
        <v>8</v>
      </c>
      <c r="F12" s="35">
        <v>8</v>
      </c>
      <c r="G12" s="35">
        <v>8</v>
      </c>
      <c r="H12" s="35">
        <v>8</v>
      </c>
      <c r="I12" s="35">
        <v>8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62">
        <v>0</v>
      </c>
      <c r="W12" s="62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6">
        <f t="shared" ref="BE12:BE18" si="11">SUM(E12:BD12)</f>
        <v>40</v>
      </c>
    </row>
    <row r="13" spans="1:57">
      <c r="A13" s="210"/>
      <c r="B13" s="222"/>
      <c r="C13" s="222"/>
      <c r="D13" s="34" t="s">
        <v>87</v>
      </c>
      <c r="E13" s="35">
        <f>E12/2</f>
        <v>4</v>
      </c>
      <c r="F13" s="35">
        <f t="shared" ref="F13:BD13" si="12">F12/2</f>
        <v>4</v>
      </c>
      <c r="G13" s="35">
        <f t="shared" si="12"/>
        <v>4</v>
      </c>
      <c r="H13" s="35">
        <f t="shared" si="12"/>
        <v>4</v>
      </c>
      <c r="I13" s="35">
        <f t="shared" si="12"/>
        <v>4</v>
      </c>
      <c r="J13" s="35">
        <f t="shared" si="12"/>
        <v>0</v>
      </c>
      <c r="K13" s="35">
        <f t="shared" si="12"/>
        <v>0</v>
      </c>
      <c r="L13" s="35">
        <f t="shared" si="12"/>
        <v>0</v>
      </c>
      <c r="M13" s="35">
        <f t="shared" si="12"/>
        <v>0</v>
      </c>
      <c r="N13" s="35">
        <f t="shared" si="12"/>
        <v>0</v>
      </c>
      <c r="O13" s="35">
        <f t="shared" si="12"/>
        <v>0</v>
      </c>
      <c r="P13" s="35">
        <f t="shared" si="12"/>
        <v>0</v>
      </c>
      <c r="Q13" s="35">
        <f t="shared" si="12"/>
        <v>0</v>
      </c>
      <c r="R13" s="35">
        <f t="shared" si="12"/>
        <v>0</v>
      </c>
      <c r="S13" s="35">
        <f t="shared" si="12"/>
        <v>0</v>
      </c>
      <c r="T13" s="35">
        <f t="shared" si="12"/>
        <v>0</v>
      </c>
      <c r="U13" s="35">
        <f t="shared" si="12"/>
        <v>0</v>
      </c>
      <c r="V13" s="62">
        <f t="shared" si="12"/>
        <v>0</v>
      </c>
      <c r="W13" s="62">
        <f t="shared" si="12"/>
        <v>0</v>
      </c>
      <c r="X13" s="35">
        <f t="shared" si="12"/>
        <v>0</v>
      </c>
      <c r="Y13" s="35">
        <f t="shared" si="12"/>
        <v>0</v>
      </c>
      <c r="Z13" s="35">
        <f t="shared" si="12"/>
        <v>0</v>
      </c>
      <c r="AA13" s="35">
        <f t="shared" si="12"/>
        <v>0</v>
      </c>
      <c r="AB13" s="35">
        <f t="shared" si="12"/>
        <v>0</v>
      </c>
      <c r="AC13" s="35">
        <f t="shared" si="12"/>
        <v>0</v>
      </c>
      <c r="AD13" s="35">
        <f t="shared" si="12"/>
        <v>0</v>
      </c>
      <c r="AE13" s="35">
        <f t="shared" si="12"/>
        <v>0</v>
      </c>
      <c r="AF13" s="35">
        <f t="shared" si="12"/>
        <v>0</v>
      </c>
      <c r="AG13" s="35">
        <f t="shared" si="12"/>
        <v>0</v>
      </c>
      <c r="AH13" s="35">
        <f t="shared" si="12"/>
        <v>0</v>
      </c>
      <c r="AI13" s="35">
        <f t="shared" si="12"/>
        <v>0</v>
      </c>
      <c r="AJ13" s="35">
        <f t="shared" si="12"/>
        <v>0</v>
      </c>
      <c r="AK13" s="35">
        <f t="shared" si="12"/>
        <v>0</v>
      </c>
      <c r="AL13" s="35">
        <f t="shared" si="12"/>
        <v>0</v>
      </c>
      <c r="AM13" s="35">
        <f t="shared" si="12"/>
        <v>0</v>
      </c>
      <c r="AN13" s="35">
        <f t="shared" si="12"/>
        <v>0</v>
      </c>
      <c r="AO13" s="35">
        <f t="shared" si="12"/>
        <v>0</v>
      </c>
      <c r="AP13" s="35">
        <f t="shared" si="12"/>
        <v>0</v>
      </c>
      <c r="AQ13" s="35">
        <f t="shared" si="12"/>
        <v>0</v>
      </c>
      <c r="AR13" s="35">
        <f t="shared" si="12"/>
        <v>0</v>
      </c>
      <c r="AS13" s="35">
        <f t="shared" si="12"/>
        <v>0</v>
      </c>
      <c r="AT13" s="35">
        <f t="shared" si="12"/>
        <v>0</v>
      </c>
      <c r="AU13" s="35">
        <f t="shared" si="12"/>
        <v>0</v>
      </c>
      <c r="AV13" s="35">
        <f t="shared" si="12"/>
        <v>0</v>
      </c>
      <c r="AW13" s="35">
        <f t="shared" si="12"/>
        <v>0</v>
      </c>
      <c r="AX13" s="35">
        <f t="shared" si="12"/>
        <v>0</v>
      </c>
      <c r="AY13" s="35">
        <f t="shared" si="12"/>
        <v>0</v>
      </c>
      <c r="AZ13" s="35">
        <f t="shared" si="12"/>
        <v>0</v>
      </c>
      <c r="BA13" s="35">
        <f t="shared" si="12"/>
        <v>0</v>
      </c>
      <c r="BB13" s="35">
        <f t="shared" si="12"/>
        <v>0</v>
      </c>
      <c r="BC13" s="35">
        <f t="shared" si="12"/>
        <v>0</v>
      </c>
      <c r="BD13" s="35">
        <f t="shared" si="12"/>
        <v>0</v>
      </c>
      <c r="BE13" s="36">
        <f t="shared" si="11"/>
        <v>20</v>
      </c>
    </row>
    <row r="14" spans="1:57">
      <c r="A14" s="210"/>
      <c r="B14" s="185" t="s">
        <v>110</v>
      </c>
      <c r="C14" s="185" t="s">
        <v>111</v>
      </c>
      <c r="D14" s="34" t="s">
        <v>93</v>
      </c>
      <c r="E14" s="35">
        <v>14</v>
      </c>
      <c r="F14" s="35">
        <v>14</v>
      </c>
      <c r="G14" s="35">
        <v>14</v>
      </c>
      <c r="H14" s="35">
        <v>14</v>
      </c>
      <c r="I14" s="35">
        <v>14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6">
        <f t="shared" si="11"/>
        <v>70</v>
      </c>
    </row>
    <row r="15" spans="1:57">
      <c r="A15" s="210"/>
      <c r="B15" s="186"/>
      <c r="C15" s="186"/>
      <c r="D15" s="34" t="s">
        <v>87</v>
      </c>
      <c r="E15" s="35">
        <v>4</v>
      </c>
      <c r="F15" s="35">
        <v>3</v>
      </c>
      <c r="G15" s="35">
        <v>4</v>
      </c>
      <c r="H15" s="35">
        <v>3</v>
      </c>
      <c r="I15" s="35">
        <v>4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62">
        <v>0</v>
      </c>
      <c r="W15" s="62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6">
        <f t="shared" si="11"/>
        <v>18</v>
      </c>
    </row>
    <row r="16" spans="1:57">
      <c r="A16" s="210"/>
      <c r="B16" s="70" t="s">
        <v>112</v>
      </c>
      <c r="C16" s="70" t="s">
        <v>64</v>
      </c>
      <c r="D16" s="34" t="s">
        <v>93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36</v>
      </c>
      <c r="L16" s="35">
        <v>36</v>
      </c>
      <c r="M16" s="35">
        <v>36</v>
      </c>
      <c r="N16" s="35">
        <v>18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6">
        <f t="shared" si="11"/>
        <v>126</v>
      </c>
    </row>
    <row r="17" spans="1:57" ht="16.5">
      <c r="A17" s="210"/>
      <c r="B17" s="68" t="s">
        <v>67</v>
      </c>
      <c r="C17" s="69" t="s">
        <v>106</v>
      </c>
      <c r="D17" s="34" t="s">
        <v>93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36</v>
      </c>
      <c r="Q17" s="35">
        <v>36</v>
      </c>
      <c r="R17" s="35">
        <v>36</v>
      </c>
      <c r="S17" s="35">
        <v>36</v>
      </c>
      <c r="T17" s="38">
        <v>36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6">
        <f t="shared" si="11"/>
        <v>180</v>
      </c>
    </row>
    <row r="18" spans="1:57">
      <c r="A18" s="210"/>
      <c r="B18" s="179" t="s">
        <v>61</v>
      </c>
      <c r="C18" s="181" t="s">
        <v>113</v>
      </c>
      <c r="D18" s="32" t="s">
        <v>93</v>
      </c>
      <c r="E18" s="33">
        <f>E20+E22+E24</f>
        <v>8</v>
      </c>
      <c r="F18" s="33">
        <f t="shared" ref="F18:BD18" si="13">F20+F22+F24</f>
        <v>6</v>
      </c>
      <c r="G18" s="33">
        <f t="shared" si="13"/>
        <v>8</v>
      </c>
      <c r="H18" s="33">
        <f t="shared" si="13"/>
        <v>6</v>
      </c>
      <c r="I18" s="33">
        <f t="shared" si="13"/>
        <v>8</v>
      </c>
      <c r="J18" s="33">
        <f t="shared" si="13"/>
        <v>0</v>
      </c>
      <c r="K18" s="33">
        <f t="shared" si="13"/>
        <v>0</v>
      </c>
      <c r="L18" s="33">
        <f t="shared" si="13"/>
        <v>0</v>
      </c>
      <c r="M18" s="33">
        <f t="shared" si="13"/>
        <v>0</v>
      </c>
      <c r="N18" s="33">
        <f t="shared" si="13"/>
        <v>18</v>
      </c>
      <c r="O18" s="33">
        <f t="shared" si="13"/>
        <v>36</v>
      </c>
      <c r="P18" s="33">
        <f t="shared" si="13"/>
        <v>0</v>
      </c>
      <c r="Q18" s="33">
        <f t="shared" si="13"/>
        <v>0</v>
      </c>
      <c r="R18" s="33">
        <f t="shared" si="13"/>
        <v>0</v>
      </c>
      <c r="S18" s="33">
        <f t="shared" si="13"/>
        <v>0</v>
      </c>
      <c r="T18" s="33">
        <f t="shared" si="13"/>
        <v>0</v>
      </c>
      <c r="U18" s="33">
        <f t="shared" si="13"/>
        <v>36</v>
      </c>
      <c r="V18" s="33">
        <f t="shared" si="13"/>
        <v>0</v>
      </c>
      <c r="W18" s="33">
        <f t="shared" si="13"/>
        <v>0</v>
      </c>
      <c r="X18" s="33">
        <f t="shared" si="13"/>
        <v>0</v>
      </c>
      <c r="Y18" s="33">
        <f t="shared" si="13"/>
        <v>0</v>
      </c>
      <c r="Z18" s="33">
        <f t="shared" si="13"/>
        <v>0</v>
      </c>
      <c r="AA18" s="33">
        <f t="shared" si="13"/>
        <v>0</v>
      </c>
      <c r="AB18" s="33">
        <f t="shared" si="13"/>
        <v>0</v>
      </c>
      <c r="AC18" s="33">
        <f t="shared" si="13"/>
        <v>0</v>
      </c>
      <c r="AD18" s="33">
        <f t="shared" si="13"/>
        <v>0</v>
      </c>
      <c r="AE18" s="33">
        <f t="shared" si="13"/>
        <v>0</v>
      </c>
      <c r="AF18" s="33">
        <f t="shared" si="13"/>
        <v>0</v>
      </c>
      <c r="AG18" s="33">
        <f t="shared" si="13"/>
        <v>0</v>
      </c>
      <c r="AH18" s="33">
        <f t="shared" si="13"/>
        <v>0</v>
      </c>
      <c r="AI18" s="33">
        <f t="shared" si="13"/>
        <v>0</v>
      </c>
      <c r="AJ18" s="33">
        <f t="shared" si="13"/>
        <v>0</v>
      </c>
      <c r="AK18" s="33">
        <f t="shared" si="13"/>
        <v>0</v>
      </c>
      <c r="AL18" s="33">
        <f t="shared" si="13"/>
        <v>0</v>
      </c>
      <c r="AM18" s="33">
        <f t="shared" si="13"/>
        <v>0</v>
      </c>
      <c r="AN18" s="33">
        <f t="shared" si="13"/>
        <v>0</v>
      </c>
      <c r="AO18" s="33">
        <f t="shared" si="13"/>
        <v>0</v>
      </c>
      <c r="AP18" s="33">
        <f t="shared" si="13"/>
        <v>0</v>
      </c>
      <c r="AQ18" s="33">
        <f t="shared" si="13"/>
        <v>0</v>
      </c>
      <c r="AR18" s="33">
        <f t="shared" si="13"/>
        <v>0</v>
      </c>
      <c r="AS18" s="33">
        <f t="shared" si="13"/>
        <v>0</v>
      </c>
      <c r="AT18" s="33">
        <f t="shared" si="13"/>
        <v>0</v>
      </c>
      <c r="AU18" s="33">
        <f t="shared" si="13"/>
        <v>0</v>
      </c>
      <c r="AV18" s="33">
        <f t="shared" si="13"/>
        <v>0</v>
      </c>
      <c r="AW18" s="33">
        <f t="shared" si="13"/>
        <v>0</v>
      </c>
      <c r="AX18" s="33">
        <f t="shared" si="13"/>
        <v>0</v>
      </c>
      <c r="AY18" s="33">
        <f t="shared" si="13"/>
        <v>0</v>
      </c>
      <c r="AZ18" s="33">
        <f t="shared" si="13"/>
        <v>0</v>
      </c>
      <c r="BA18" s="33">
        <f t="shared" si="13"/>
        <v>0</v>
      </c>
      <c r="BB18" s="33">
        <f t="shared" si="13"/>
        <v>0</v>
      </c>
      <c r="BC18" s="33">
        <f t="shared" si="13"/>
        <v>0</v>
      </c>
      <c r="BD18" s="33">
        <f t="shared" si="13"/>
        <v>0</v>
      </c>
      <c r="BE18" s="48">
        <f t="shared" si="11"/>
        <v>126</v>
      </c>
    </row>
    <row r="19" spans="1:57">
      <c r="A19" s="210"/>
      <c r="B19" s="180"/>
      <c r="C19" s="182"/>
      <c r="D19" s="32" t="s">
        <v>87</v>
      </c>
      <c r="E19" s="71">
        <f>E21+E23</f>
        <v>4</v>
      </c>
      <c r="F19" s="33">
        <f t="shared" ref="F19:BD19" si="14">F21+F23</f>
        <v>3</v>
      </c>
      <c r="G19" s="33">
        <f t="shared" si="14"/>
        <v>4</v>
      </c>
      <c r="H19" s="33">
        <f t="shared" si="14"/>
        <v>3</v>
      </c>
      <c r="I19" s="33">
        <f t="shared" si="14"/>
        <v>4</v>
      </c>
      <c r="J19" s="33">
        <f t="shared" si="14"/>
        <v>0</v>
      </c>
      <c r="K19" s="33">
        <f t="shared" si="14"/>
        <v>0</v>
      </c>
      <c r="L19" s="33">
        <f t="shared" si="14"/>
        <v>0</v>
      </c>
      <c r="M19" s="33">
        <f t="shared" si="14"/>
        <v>0</v>
      </c>
      <c r="N19" s="33">
        <f t="shared" si="14"/>
        <v>0</v>
      </c>
      <c r="O19" s="33">
        <f t="shared" si="14"/>
        <v>0</v>
      </c>
      <c r="P19" s="33">
        <f t="shared" si="14"/>
        <v>0</v>
      </c>
      <c r="Q19" s="33">
        <f t="shared" si="14"/>
        <v>0</v>
      </c>
      <c r="R19" s="33">
        <f t="shared" si="14"/>
        <v>0</v>
      </c>
      <c r="S19" s="33">
        <f t="shared" si="14"/>
        <v>0</v>
      </c>
      <c r="T19" s="33">
        <f t="shared" si="14"/>
        <v>0</v>
      </c>
      <c r="U19" s="33">
        <f t="shared" si="14"/>
        <v>0</v>
      </c>
      <c r="V19" s="33">
        <f t="shared" si="14"/>
        <v>0</v>
      </c>
      <c r="W19" s="33">
        <f t="shared" si="14"/>
        <v>0</v>
      </c>
      <c r="X19" s="33">
        <f t="shared" si="14"/>
        <v>0</v>
      </c>
      <c r="Y19" s="33">
        <f t="shared" si="14"/>
        <v>0</v>
      </c>
      <c r="Z19" s="33">
        <f t="shared" si="14"/>
        <v>0</v>
      </c>
      <c r="AA19" s="33">
        <f t="shared" si="14"/>
        <v>0</v>
      </c>
      <c r="AB19" s="33">
        <f t="shared" si="14"/>
        <v>0</v>
      </c>
      <c r="AC19" s="33">
        <f t="shared" si="14"/>
        <v>0</v>
      </c>
      <c r="AD19" s="33">
        <f t="shared" si="14"/>
        <v>0</v>
      </c>
      <c r="AE19" s="33">
        <f t="shared" si="14"/>
        <v>0</v>
      </c>
      <c r="AF19" s="33">
        <f t="shared" si="14"/>
        <v>0</v>
      </c>
      <c r="AG19" s="33">
        <f t="shared" si="14"/>
        <v>0</v>
      </c>
      <c r="AH19" s="33">
        <f t="shared" si="14"/>
        <v>0</v>
      </c>
      <c r="AI19" s="33">
        <f t="shared" si="14"/>
        <v>0</v>
      </c>
      <c r="AJ19" s="33">
        <f t="shared" si="14"/>
        <v>0</v>
      </c>
      <c r="AK19" s="33">
        <f t="shared" si="14"/>
        <v>0</v>
      </c>
      <c r="AL19" s="33">
        <f t="shared" si="14"/>
        <v>0</v>
      </c>
      <c r="AM19" s="33">
        <f t="shared" si="14"/>
        <v>0</v>
      </c>
      <c r="AN19" s="33">
        <f t="shared" si="14"/>
        <v>0</v>
      </c>
      <c r="AO19" s="33">
        <f t="shared" si="14"/>
        <v>0</v>
      </c>
      <c r="AP19" s="33">
        <f t="shared" si="14"/>
        <v>0</v>
      </c>
      <c r="AQ19" s="33">
        <f t="shared" si="14"/>
        <v>0</v>
      </c>
      <c r="AR19" s="33">
        <f t="shared" si="14"/>
        <v>0</v>
      </c>
      <c r="AS19" s="33">
        <f t="shared" si="14"/>
        <v>0</v>
      </c>
      <c r="AT19" s="33">
        <f t="shared" si="14"/>
        <v>0</v>
      </c>
      <c r="AU19" s="33">
        <f t="shared" si="14"/>
        <v>0</v>
      </c>
      <c r="AV19" s="33">
        <f t="shared" si="14"/>
        <v>0</v>
      </c>
      <c r="AW19" s="33">
        <f t="shared" si="14"/>
        <v>0</v>
      </c>
      <c r="AX19" s="33">
        <f t="shared" si="14"/>
        <v>0</v>
      </c>
      <c r="AY19" s="33">
        <f t="shared" si="14"/>
        <v>0</v>
      </c>
      <c r="AZ19" s="33">
        <f t="shared" si="14"/>
        <v>0</v>
      </c>
      <c r="BA19" s="33">
        <f t="shared" si="14"/>
        <v>0</v>
      </c>
      <c r="BB19" s="33">
        <f t="shared" si="14"/>
        <v>0</v>
      </c>
      <c r="BC19" s="33">
        <f t="shared" si="14"/>
        <v>0</v>
      </c>
      <c r="BD19" s="33">
        <f t="shared" si="14"/>
        <v>0</v>
      </c>
      <c r="BE19" s="33">
        <f t="shared" ref="BE19" si="15">BE21+BE23</f>
        <v>18</v>
      </c>
    </row>
    <row r="20" spans="1:57">
      <c r="A20" s="210"/>
      <c r="B20" s="185" t="s">
        <v>114</v>
      </c>
      <c r="C20" s="185" t="s">
        <v>115</v>
      </c>
      <c r="D20" s="34" t="s">
        <v>93</v>
      </c>
      <c r="E20" s="35">
        <v>8</v>
      </c>
      <c r="F20" s="35">
        <v>6</v>
      </c>
      <c r="G20" s="35">
        <v>8</v>
      </c>
      <c r="H20" s="35">
        <v>6</v>
      </c>
      <c r="I20" s="35">
        <v>8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62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6">
        <f>SUM(E20:BD20)</f>
        <v>36</v>
      </c>
    </row>
    <row r="21" spans="1:57">
      <c r="A21" s="210"/>
      <c r="B21" s="186"/>
      <c r="C21" s="186"/>
      <c r="D21" s="34" t="s">
        <v>87</v>
      </c>
      <c r="E21" s="35">
        <f>E20/2</f>
        <v>4</v>
      </c>
      <c r="F21" s="35">
        <f t="shared" ref="F21:I21" si="16">F20/2</f>
        <v>3</v>
      </c>
      <c r="G21" s="35">
        <f t="shared" si="16"/>
        <v>4</v>
      </c>
      <c r="H21" s="35">
        <f t="shared" si="16"/>
        <v>3</v>
      </c>
      <c r="I21" s="35">
        <f t="shared" si="16"/>
        <v>4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f t="shared" ref="X21:BE21" si="17">X20/2</f>
        <v>0</v>
      </c>
      <c r="Y21" s="35">
        <f t="shared" si="17"/>
        <v>0</v>
      </c>
      <c r="Z21" s="35">
        <f t="shared" si="17"/>
        <v>0</v>
      </c>
      <c r="AA21" s="35">
        <f t="shared" si="17"/>
        <v>0</v>
      </c>
      <c r="AB21" s="35">
        <f t="shared" si="17"/>
        <v>0</v>
      </c>
      <c r="AC21" s="35">
        <f t="shared" si="17"/>
        <v>0</v>
      </c>
      <c r="AD21" s="35">
        <f t="shared" si="17"/>
        <v>0</v>
      </c>
      <c r="AE21" s="35">
        <f t="shared" si="17"/>
        <v>0</v>
      </c>
      <c r="AF21" s="35">
        <f t="shared" si="17"/>
        <v>0</v>
      </c>
      <c r="AG21" s="35">
        <f t="shared" si="17"/>
        <v>0</v>
      </c>
      <c r="AH21" s="35">
        <f t="shared" si="17"/>
        <v>0</v>
      </c>
      <c r="AI21" s="35">
        <f t="shared" si="17"/>
        <v>0</v>
      </c>
      <c r="AJ21" s="35">
        <f t="shared" si="17"/>
        <v>0</v>
      </c>
      <c r="AK21" s="35">
        <f t="shared" si="17"/>
        <v>0</v>
      </c>
      <c r="AL21" s="35">
        <f t="shared" si="17"/>
        <v>0</v>
      </c>
      <c r="AM21" s="35">
        <f t="shared" si="17"/>
        <v>0</v>
      </c>
      <c r="AN21" s="35">
        <f t="shared" si="17"/>
        <v>0</v>
      </c>
      <c r="AO21" s="35">
        <f t="shared" si="17"/>
        <v>0</v>
      </c>
      <c r="AP21" s="35">
        <f t="shared" si="17"/>
        <v>0</v>
      </c>
      <c r="AQ21" s="35">
        <f t="shared" si="17"/>
        <v>0</v>
      </c>
      <c r="AR21" s="35">
        <f t="shared" si="17"/>
        <v>0</v>
      </c>
      <c r="AS21" s="35">
        <f t="shared" si="17"/>
        <v>0</v>
      </c>
      <c r="AT21" s="35">
        <f t="shared" si="17"/>
        <v>0</v>
      </c>
      <c r="AU21" s="35">
        <f t="shared" si="17"/>
        <v>0</v>
      </c>
      <c r="AV21" s="35">
        <f t="shared" si="17"/>
        <v>0</v>
      </c>
      <c r="AW21" s="35">
        <f t="shared" si="17"/>
        <v>0</v>
      </c>
      <c r="AX21" s="35">
        <f t="shared" si="17"/>
        <v>0</v>
      </c>
      <c r="AY21" s="35">
        <f t="shared" si="17"/>
        <v>0</v>
      </c>
      <c r="AZ21" s="35">
        <f t="shared" si="17"/>
        <v>0</v>
      </c>
      <c r="BA21" s="35">
        <f t="shared" si="17"/>
        <v>0</v>
      </c>
      <c r="BB21" s="35">
        <f t="shared" si="17"/>
        <v>0</v>
      </c>
      <c r="BC21" s="35">
        <f t="shared" si="17"/>
        <v>0</v>
      </c>
      <c r="BD21" s="35">
        <f t="shared" si="17"/>
        <v>0</v>
      </c>
      <c r="BE21" s="35">
        <f t="shared" si="17"/>
        <v>18</v>
      </c>
    </row>
    <row r="22" spans="1:57">
      <c r="A22" s="210"/>
      <c r="B22" s="183" t="s">
        <v>75</v>
      </c>
      <c r="C22" s="185" t="s">
        <v>64</v>
      </c>
      <c r="D22" s="34" t="s">
        <v>93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18</v>
      </c>
      <c r="O22" s="35">
        <v>36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6">
        <f>SUM(E22:BD22)</f>
        <v>54</v>
      </c>
    </row>
    <row r="23" spans="1:57">
      <c r="A23" s="210"/>
      <c r="B23" s="184"/>
      <c r="C23" s="186"/>
      <c r="D23" s="34" t="s">
        <v>87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2">
        <v>0</v>
      </c>
      <c r="W23" s="62">
        <v>0</v>
      </c>
      <c r="X23" s="35">
        <f t="shared" ref="X23:BD23" si="18">X22/2</f>
        <v>0</v>
      </c>
      <c r="Y23" s="35">
        <f t="shared" si="18"/>
        <v>0</v>
      </c>
      <c r="Z23" s="35">
        <f t="shared" si="18"/>
        <v>0</v>
      </c>
      <c r="AA23" s="35">
        <f t="shared" si="18"/>
        <v>0</v>
      </c>
      <c r="AB23" s="35">
        <f t="shared" si="18"/>
        <v>0</v>
      </c>
      <c r="AC23" s="35">
        <f t="shared" si="18"/>
        <v>0</v>
      </c>
      <c r="AD23" s="35">
        <f t="shared" si="18"/>
        <v>0</v>
      </c>
      <c r="AE23" s="35">
        <f t="shared" si="18"/>
        <v>0</v>
      </c>
      <c r="AF23" s="35">
        <f t="shared" si="18"/>
        <v>0</v>
      </c>
      <c r="AG23" s="35">
        <f t="shared" si="18"/>
        <v>0</v>
      </c>
      <c r="AH23" s="35">
        <f t="shared" si="18"/>
        <v>0</v>
      </c>
      <c r="AI23" s="35">
        <f t="shared" si="18"/>
        <v>0</v>
      </c>
      <c r="AJ23" s="35">
        <f t="shared" si="18"/>
        <v>0</v>
      </c>
      <c r="AK23" s="35">
        <f t="shared" si="18"/>
        <v>0</v>
      </c>
      <c r="AL23" s="35">
        <f t="shared" si="18"/>
        <v>0</v>
      </c>
      <c r="AM23" s="35">
        <f t="shared" si="18"/>
        <v>0</v>
      </c>
      <c r="AN23" s="35">
        <f t="shared" si="18"/>
        <v>0</v>
      </c>
      <c r="AO23" s="35">
        <f t="shared" si="18"/>
        <v>0</v>
      </c>
      <c r="AP23" s="35">
        <f t="shared" si="18"/>
        <v>0</v>
      </c>
      <c r="AQ23" s="35">
        <f t="shared" si="18"/>
        <v>0</v>
      </c>
      <c r="AR23" s="35">
        <v>0</v>
      </c>
      <c r="AS23" s="35">
        <v>0</v>
      </c>
      <c r="AT23" s="35">
        <f t="shared" si="18"/>
        <v>0</v>
      </c>
      <c r="AU23" s="35">
        <f t="shared" si="18"/>
        <v>0</v>
      </c>
      <c r="AV23" s="35">
        <f t="shared" si="18"/>
        <v>0</v>
      </c>
      <c r="AW23" s="35">
        <f t="shared" si="18"/>
        <v>0</v>
      </c>
      <c r="AX23" s="35">
        <f t="shared" si="18"/>
        <v>0</v>
      </c>
      <c r="AY23" s="35">
        <f t="shared" si="18"/>
        <v>0</v>
      </c>
      <c r="AZ23" s="35">
        <f t="shared" si="18"/>
        <v>0</v>
      </c>
      <c r="BA23" s="35">
        <f t="shared" si="18"/>
        <v>0</v>
      </c>
      <c r="BB23" s="35">
        <f t="shared" si="18"/>
        <v>0</v>
      </c>
      <c r="BC23" s="35">
        <f t="shared" si="18"/>
        <v>0</v>
      </c>
      <c r="BD23" s="35">
        <f t="shared" si="18"/>
        <v>0</v>
      </c>
      <c r="BE23" s="35">
        <v>0</v>
      </c>
    </row>
    <row r="24" spans="1:57">
      <c r="A24" s="210"/>
      <c r="B24" s="66" t="s">
        <v>66</v>
      </c>
      <c r="C24" s="185" t="s">
        <v>106</v>
      </c>
      <c r="D24" s="34" t="s">
        <v>93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36</v>
      </c>
      <c r="V24" s="62">
        <v>0</v>
      </c>
      <c r="W24" s="62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</row>
    <row r="25" spans="1:57">
      <c r="A25" s="210"/>
      <c r="B25" s="66"/>
      <c r="C25" s="186"/>
      <c r="D25" s="34" t="s">
        <v>87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62">
        <v>0</v>
      </c>
      <c r="W25" s="62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</row>
    <row r="26" spans="1:57">
      <c r="A26" s="210"/>
      <c r="B26" s="187" t="s">
        <v>96</v>
      </c>
      <c r="C26" s="189" t="s">
        <v>46</v>
      </c>
      <c r="D26" s="40" t="s">
        <v>93</v>
      </c>
      <c r="E26" s="41">
        <v>6</v>
      </c>
      <c r="F26" s="41">
        <v>8</v>
      </c>
      <c r="G26" s="41">
        <v>6</v>
      </c>
      <c r="H26" s="41">
        <v>8</v>
      </c>
      <c r="I26" s="41">
        <v>6</v>
      </c>
      <c r="J26" s="41"/>
      <c r="K26" s="41"/>
      <c r="L26" s="41"/>
      <c r="M26" s="41"/>
      <c r="N26" s="41"/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62">
        <v>0</v>
      </c>
      <c r="W26" s="62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9">
        <f>SUM(E26:BD26)</f>
        <v>34</v>
      </c>
    </row>
    <row r="27" spans="1:57">
      <c r="A27" s="210"/>
      <c r="B27" s="188"/>
      <c r="C27" s="190"/>
      <c r="D27" s="40" t="s">
        <v>87</v>
      </c>
      <c r="E27" s="41">
        <v>3</v>
      </c>
      <c r="F27" s="41">
        <f t="shared" ref="F27:I27" si="19">F26</f>
        <v>8</v>
      </c>
      <c r="G27" s="41">
        <f t="shared" si="19"/>
        <v>6</v>
      </c>
      <c r="H27" s="41">
        <f t="shared" si="19"/>
        <v>8</v>
      </c>
      <c r="I27" s="41">
        <f t="shared" si="19"/>
        <v>6</v>
      </c>
      <c r="J27" s="41">
        <f t="shared" ref="J27:BD27" si="20">J26/2</f>
        <v>0</v>
      </c>
      <c r="K27" s="41">
        <f t="shared" si="20"/>
        <v>0</v>
      </c>
      <c r="L27" s="41">
        <f t="shared" si="20"/>
        <v>0</v>
      </c>
      <c r="M27" s="41">
        <f t="shared" si="20"/>
        <v>0</v>
      </c>
      <c r="N27" s="41">
        <f t="shared" si="20"/>
        <v>0</v>
      </c>
      <c r="O27" s="41">
        <f t="shared" si="20"/>
        <v>0</v>
      </c>
      <c r="P27" s="41">
        <f t="shared" si="20"/>
        <v>0</v>
      </c>
      <c r="Q27" s="41">
        <f t="shared" si="20"/>
        <v>0</v>
      </c>
      <c r="R27" s="41">
        <f t="shared" si="20"/>
        <v>0</v>
      </c>
      <c r="S27" s="41">
        <f t="shared" si="20"/>
        <v>0</v>
      </c>
      <c r="T27" s="41">
        <f t="shared" si="20"/>
        <v>0</v>
      </c>
      <c r="U27" s="41">
        <f t="shared" si="20"/>
        <v>0</v>
      </c>
      <c r="V27" s="62">
        <f t="shared" si="20"/>
        <v>0</v>
      </c>
      <c r="W27" s="62">
        <f t="shared" si="20"/>
        <v>0</v>
      </c>
      <c r="X27" s="41">
        <f t="shared" si="20"/>
        <v>0</v>
      </c>
      <c r="Y27" s="41">
        <f t="shared" si="20"/>
        <v>0</v>
      </c>
      <c r="Z27" s="41">
        <f t="shared" si="20"/>
        <v>0</v>
      </c>
      <c r="AA27" s="41">
        <f t="shared" si="20"/>
        <v>0</v>
      </c>
      <c r="AB27" s="41">
        <f t="shared" si="20"/>
        <v>0</v>
      </c>
      <c r="AC27" s="41">
        <f t="shared" si="20"/>
        <v>0</v>
      </c>
      <c r="AD27" s="41">
        <f t="shared" si="20"/>
        <v>0</v>
      </c>
      <c r="AE27" s="41">
        <f t="shared" si="20"/>
        <v>0</v>
      </c>
      <c r="AF27" s="41">
        <f t="shared" si="20"/>
        <v>0</v>
      </c>
      <c r="AG27" s="41">
        <f t="shared" si="20"/>
        <v>0</v>
      </c>
      <c r="AH27" s="41">
        <f t="shared" si="20"/>
        <v>0</v>
      </c>
      <c r="AI27" s="41">
        <f t="shared" si="20"/>
        <v>0</v>
      </c>
      <c r="AJ27" s="41">
        <f t="shared" si="20"/>
        <v>0</v>
      </c>
      <c r="AK27" s="41">
        <f t="shared" si="20"/>
        <v>0</v>
      </c>
      <c r="AL27" s="41">
        <f t="shared" si="20"/>
        <v>0</v>
      </c>
      <c r="AM27" s="41">
        <f t="shared" si="20"/>
        <v>0</v>
      </c>
      <c r="AN27" s="41">
        <f t="shared" si="20"/>
        <v>0</v>
      </c>
      <c r="AO27" s="41">
        <f t="shared" si="20"/>
        <v>0</v>
      </c>
      <c r="AP27" s="41">
        <f t="shared" si="20"/>
        <v>0</v>
      </c>
      <c r="AQ27" s="41">
        <f t="shared" si="20"/>
        <v>0</v>
      </c>
      <c r="AR27" s="41">
        <f t="shared" si="20"/>
        <v>0</v>
      </c>
      <c r="AS27" s="41">
        <f t="shared" si="20"/>
        <v>0</v>
      </c>
      <c r="AT27" s="41">
        <f t="shared" si="20"/>
        <v>0</v>
      </c>
      <c r="AU27" s="41">
        <f t="shared" si="20"/>
        <v>0</v>
      </c>
      <c r="AV27" s="41">
        <f t="shared" si="20"/>
        <v>0</v>
      </c>
      <c r="AW27" s="41">
        <f t="shared" si="20"/>
        <v>0</v>
      </c>
      <c r="AX27" s="41">
        <f t="shared" si="20"/>
        <v>0</v>
      </c>
      <c r="AY27" s="41">
        <f t="shared" si="20"/>
        <v>0</v>
      </c>
      <c r="AZ27" s="41">
        <f t="shared" si="20"/>
        <v>0</v>
      </c>
      <c r="BA27" s="41">
        <f t="shared" si="20"/>
        <v>0</v>
      </c>
      <c r="BB27" s="41">
        <f t="shared" si="20"/>
        <v>0</v>
      </c>
      <c r="BC27" s="41">
        <f t="shared" si="20"/>
        <v>0</v>
      </c>
      <c r="BD27" s="41">
        <f t="shared" si="20"/>
        <v>0</v>
      </c>
      <c r="BE27" s="49">
        <f>SUM(E27:BD27)</f>
        <v>31</v>
      </c>
    </row>
    <row r="28" spans="1:57">
      <c r="A28" s="210"/>
      <c r="B28" s="176" t="s">
        <v>52</v>
      </c>
      <c r="C28" s="177"/>
      <c r="D28" s="178"/>
      <c r="E28" s="10">
        <f>E6+E26</f>
        <v>36</v>
      </c>
      <c r="F28" s="10">
        <f t="shared" ref="F28:BD28" si="21">F6+F26</f>
        <v>36</v>
      </c>
      <c r="G28" s="10">
        <f t="shared" si="21"/>
        <v>36</v>
      </c>
      <c r="H28" s="10">
        <f t="shared" si="21"/>
        <v>36</v>
      </c>
      <c r="I28" s="10">
        <f t="shared" si="21"/>
        <v>36</v>
      </c>
      <c r="J28" s="10">
        <f t="shared" si="21"/>
        <v>0</v>
      </c>
      <c r="K28" s="10">
        <f t="shared" si="21"/>
        <v>36</v>
      </c>
      <c r="L28" s="10">
        <f t="shared" si="21"/>
        <v>36</v>
      </c>
      <c r="M28" s="10">
        <f t="shared" si="21"/>
        <v>36</v>
      </c>
      <c r="N28" s="10">
        <f t="shared" si="21"/>
        <v>36</v>
      </c>
      <c r="O28" s="10">
        <f t="shared" si="21"/>
        <v>36</v>
      </c>
      <c r="P28" s="10">
        <f t="shared" si="21"/>
        <v>36</v>
      </c>
      <c r="Q28" s="10">
        <f t="shared" si="21"/>
        <v>36</v>
      </c>
      <c r="R28" s="10">
        <f t="shared" si="21"/>
        <v>36</v>
      </c>
      <c r="S28" s="10">
        <f t="shared" si="21"/>
        <v>36</v>
      </c>
      <c r="T28" s="10">
        <f t="shared" si="21"/>
        <v>36</v>
      </c>
      <c r="U28" s="10">
        <f t="shared" si="21"/>
        <v>36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1"/>
        <v>0</v>
      </c>
      <c r="AT28" s="10">
        <f t="shared" si="21"/>
        <v>0</v>
      </c>
      <c r="AU28" s="10">
        <f t="shared" si="21"/>
        <v>0</v>
      </c>
      <c r="AV28" s="10">
        <f t="shared" si="21"/>
        <v>0</v>
      </c>
      <c r="AW28" s="10">
        <f t="shared" si="21"/>
        <v>0</v>
      </c>
      <c r="AX28" s="10">
        <f t="shared" si="21"/>
        <v>0</v>
      </c>
      <c r="AY28" s="10">
        <f t="shared" si="21"/>
        <v>0</v>
      </c>
      <c r="AZ28" s="10">
        <f t="shared" si="21"/>
        <v>0</v>
      </c>
      <c r="BA28" s="10">
        <f t="shared" si="21"/>
        <v>0</v>
      </c>
      <c r="BB28" s="10">
        <f t="shared" si="21"/>
        <v>0</v>
      </c>
      <c r="BC28" s="10">
        <f t="shared" si="21"/>
        <v>0</v>
      </c>
      <c r="BD28" s="10">
        <f t="shared" si="21"/>
        <v>0</v>
      </c>
      <c r="BE28" s="10">
        <f>BE6+BE26</f>
        <v>576</v>
      </c>
    </row>
    <row r="29" spans="1:57">
      <c r="A29" s="210"/>
      <c r="B29" s="176" t="s">
        <v>53</v>
      </c>
      <c r="C29" s="177"/>
      <c r="D29" s="178"/>
      <c r="E29" s="10">
        <f>E7+E27</f>
        <v>15</v>
      </c>
      <c r="F29" s="10">
        <f t="shared" ref="F29:BD29" si="22">F7+F27</f>
        <v>18</v>
      </c>
      <c r="G29" s="10">
        <f t="shared" si="22"/>
        <v>18</v>
      </c>
      <c r="H29" s="10">
        <f t="shared" si="22"/>
        <v>18</v>
      </c>
      <c r="I29" s="10">
        <f t="shared" si="22"/>
        <v>18</v>
      </c>
      <c r="J29" s="10">
        <f t="shared" si="22"/>
        <v>0</v>
      </c>
      <c r="K29" s="10">
        <f t="shared" si="22"/>
        <v>0</v>
      </c>
      <c r="L29" s="10">
        <f t="shared" si="22"/>
        <v>0</v>
      </c>
      <c r="M29" s="10">
        <f t="shared" si="22"/>
        <v>0</v>
      </c>
      <c r="N29" s="10">
        <f t="shared" si="22"/>
        <v>0</v>
      </c>
      <c r="O29" s="10">
        <f t="shared" si="22"/>
        <v>0</v>
      </c>
      <c r="P29" s="10">
        <f t="shared" si="22"/>
        <v>0</v>
      </c>
      <c r="Q29" s="10">
        <f t="shared" si="22"/>
        <v>0</v>
      </c>
      <c r="R29" s="10">
        <f t="shared" si="22"/>
        <v>0</v>
      </c>
      <c r="S29" s="10">
        <f t="shared" si="22"/>
        <v>0</v>
      </c>
      <c r="T29" s="10">
        <f t="shared" si="22"/>
        <v>0</v>
      </c>
      <c r="U29" s="10">
        <f t="shared" si="22"/>
        <v>0</v>
      </c>
      <c r="V29" s="10">
        <f t="shared" si="22"/>
        <v>0</v>
      </c>
      <c r="W29" s="10">
        <f t="shared" si="22"/>
        <v>0</v>
      </c>
      <c r="X29" s="10">
        <f t="shared" si="22"/>
        <v>0</v>
      </c>
      <c r="Y29" s="10">
        <f t="shared" si="22"/>
        <v>0</v>
      </c>
      <c r="Z29" s="10">
        <f t="shared" si="22"/>
        <v>0</v>
      </c>
      <c r="AA29" s="10">
        <f t="shared" si="22"/>
        <v>0</v>
      </c>
      <c r="AB29" s="10">
        <f t="shared" si="22"/>
        <v>0</v>
      </c>
      <c r="AC29" s="10">
        <f t="shared" si="22"/>
        <v>0</v>
      </c>
      <c r="AD29" s="10">
        <f t="shared" si="22"/>
        <v>0</v>
      </c>
      <c r="AE29" s="10">
        <f t="shared" si="22"/>
        <v>0</v>
      </c>
      <c r="AF29" s="10">
        <f t="shared" si="22"/>
        <v>0</v>
      </c>
      <c r="AG29" s="10">
        <f t="shared" si="22"/>
        <v>0</v>
      </c>
      <c r="AH29" s="10">
        <f t="shared" si="22"/>
        <v>0</v>
      </c>
      <c r="AI29" s="10">
        <f t="shared" si="22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2"/>
        <v>0</v>
      </c>
      <c r="BD29" s="10">
        <f t="shared" si="22"/>
        <v>0</v>
      </c>
      <c r="BE29" s="26">
        <f>BE7+BE27</f>
        <v>87</v>
      </c>
    </row>
    <row r="30" spans="1:57">
      <c r="A30" s="211"/>
      <c r="B30" s="176" t="s">
        <v>54</v>
      </c>
      <c r="C30" s="177"/>
      <c r="D30" s="178"/>
      <c r="E30" s="10">
        <f>E28+E29</f>
        <v>51</v>
      </c>
      <c r="F30" s="10">
        <f t="shared" ref="F30:BD30" si="23">F28+F29</f>
        <v>54</v>
      </c>
      <c r="G30" s="10">
        <f t="shared" si="23"/>
        <v>54</v>
      </c>
      <c r="H30" s="10">
        <f t="shared" si="23"/>
        <v>54</v>
      </c>
      <c r="I30" s="10">
        <f t="shared" si="23"/>
        <v>54</v>
      </c>
      <c r="J30" s="10">
        <f t="shared" si="23"/>
        <v>0</v>
      </c>
      <c r="K30" s="10">
        <f t="shared" si="23"/>
        <v>36</v>
      </c>
      <c r="L30" s="10">
        <f t="shared" si="23"/>
        <v>36</v>
      </c>
      <c r="M30" s="10">
        <f t="shared" si="23"/>
        <v>36</v>
      </c>
      <c r="N30" s="10">
        <f t="shared" si="23"/>
        <v>36</v>
      </c>
      <c r="O30" s="10">
        <f t="shared" si="23"/>
        <v>36</v>
      </c>
      <c r="P30" s="10">
        <f t="shared" si="23"/>
        <v>36</v>
      </c>
      <c r="Q30" s="10">
        <f t="shared" si="23"/>
        <v>36</v>
      </c>
      <c r="R30" s="10">
        <f t="shared" si="23"/>
        <v>36</v>
      </c>
      <c r="S30" s="10">
        <f t="shared" si="23"/>
        <v>36</v>
      </c>
      <c r="T30" s="10">
        <f t="shared" si="23"/>
        <v>36</v>
      </c>
      <c r="U30" s="10">
        <f t="shared" si="23"/>
        <v>36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si="23"/>
        <v>0</v>
      </c>
      <c r="AV30" s="10">
        <f t="shared" si="23"/>
        <v>0</v>
      </c>
      <c r="AW30" s="10">
        <f t="shared" si="23"/>
        <v>0</v>
      </c>
      <c r="AX30" s="10">
        <f t="shared" si="23"/>
        <v>0</v>
      </c>
      <c r="AY30" s="10">
        <f t="shared" si="23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42">
        <f>SUM(E30:BD30)</f>
        <v>663</v>
      </c>
    </row>
  </sheetData>
  <mergeCells count="42"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2018-03-12T12:05:25Z</cp:lastPrinted>
  <dcterms:created xsi:type="dcterms:W3CDTF">2012-12-11T04:47:12Z</dcterms:created>
  <dcterms:modified xsi:type="dcterms:W3CDTF">2019-06-27T11:58:42Z</dcterms:modified>
</cp:coreProperties>
</file>