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400" windowHeight="10995"/>
  </bookViews>
  <sheets>
    <sheet name="бурение" sheetId="1" r:id="rId1"/>
  </sheets>
  <definedNames>
    <definedName name="_xlnm.Print_Area" localSheetId="0">бурение!$A$1:$BE$351</definedName>
  </definedNames>
  <calcPr calcId="125725"/>
</workbook>
</file>

<file path=xl/calcChain.xml><?xml version="1.0" encoding="utf-8"?>
<calcChain xmlns="http://schemas.openxmlformats.org/spreadsheetml/2006/main">
  <c r="F210" i="1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BE215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AS216"/>
  <c r="AT216"/>
  <c r="AU216"/>
  <c r="AV216"/>
  <c r="AW216"/>
  <c r="AX216"/>
  <c r="AY216"/>
  <c r="AZ216"/>
  <c r="BA216"/>
  <c r="BB216"/>
  <c r="BC216"/>
  <c r="BD216"/>
  <c r="E216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AS214"/>
  <c r="AT214"/>
  <c r="AU214"/>
  <c r="AV214"/>
  <c r="AW214"/>
  <c r="AX214"/>
  <c r="AY214"/>
  <c r="AZ214"/>
  <c r="BA214"/>
  <c r="BB214"/>
  <c r="BC214"/>
  <c r="BD214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Z213"/>
  <c r="BA213"/>
  <c r="BB213"/>
  <c r="BC213"/>
  <c r="BD213"/>
  <c r="E214"/>
  <c r="BE214" s="1"/>
  <c r="E213"/>
  <c r="BE213" s="1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BB225"/>
  <c r="BC225"/>
  <c r="BD225"/>
  <c r="E225"/>
  <c r="E210"/>
  <c r="BE221"/>
  <c r="F228"/>
  <c r="G228"/>
  <c r="H228"/>
  <c r="I228"/>
  <c r="J228"/>
  <c r="K228"/>
  <c r="L228"/>
  <c r="M228"/>
  <c r="N228"/>
  <c r="N226" s="1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BB228"/>
  <c r="BC228"/>
  <c r="BD228"/>
  <c r="E228"/>
  <c r="F234"/>
  <c r="G234"/>
  <c r="G232" s="1"/>
  <c r="H234"/>
  <c r="I234"/>
  <c r="I232" s="1"/>
  <c r="J234"/>
  <c r="J232" s="1"/>
  <c r="K234"/>
  <c r="K232" s="1"/>
  <c r="L234"/>
  <c r="M234"/>
  <c r="M232" s="1"/>
  <c r="N234"/>
  <c r="N232" s="1"/>
  <c r="O234"/>
  <c r="O232" s="1"/>
  <c r="P234"/>
  <c r="P232" s="1"/>
  <c r="Q234"/>
  <c r="Q232" s="1"/>
  <c r="R234"/>
  <c r="R232" s="1"/>
  <c r="S234"/>
  <c r="S232" s="1"/>
  <c r="T234"/>
  <c r="U234"/>
  <c r="U232" s="1"/>
  <c r="V234"/>
  <c r="W234"/>
  <c r="W232" s="1"/>
  <c r="X234"/>
  <c r="Y234"/>
  <c r="Y232" s="1"/>
  <c r="Z234"/>
  <c r="AA234"/>
  <c r="AA232" s="1"/>
  <c r="AB234"/>
  <c r="AC234"/>
  <c r="AC232" s="1"/>
  <c r="AD234"/>
  <c r="AE234"/>
  <c r="AE232" s="1"/>
  <c r="AF234"/>
  <c r="AG234"/>
  <c r="AG232" s="1"/>
  <c r="AH234"/>
  <c r="AI234"/>
  <c r="AI232" s="1"/>
  <c r="AJ234"/>
  <c r="AK234"/>
  <c r="AK232" s="1"/>
  <c r="AL234"/>
  <c r="AM234"/>
  <c r="AM232" s="1"/>
  <c r="AN234"/>
  <c r="AO234"/>
  <c r="AO232" s="1"/>
  <c r="AP234"/>
  <c r="AQ234"/>
  <c r="AQ232" s="1"/>
  <c r="AR234"/>
  <c r="AS234"/>
  <c r="AS232" s="1"/>
  <c r="AT234"/>
  <c r="AU234"/>
  <c r="AU232" s="1"/>
  <c r="E234"/>
  <c r="F232"/>
  <c r="H232"/>
  <c r="L232"/>
  <c r="T232"/>
  <c r="V232"/>
  <c r="X232"/>
  <c r="Z232"/>
  <c r="AB232"/>
  <c r="AD232"/>
  <c r="AF232"/>
  <c r="AH232"/>
  <c r="AJ232"/>
  <c r="AL232"/>
  <c r="AN232"/>
  <c r="AP232"/>
  <c r="AR232"/>
  <c r="AT232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F226"/>
  <c r="G226"/>
  <c r="H226"/>
  <c r="I226"/>
  <c r="J226"/>
  <c r="K226"/>
  <c r="L226"/>
  <c r="M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BB226"/>
  <c r="BC226"/>
  <c r="BD226"/>
  <c r="E226"/>
  <c r="F222"/>
  <c r="F220" s="1"/>
  <c r="G222"/>
  <c r="G220" s="1"/>
  <c r="G218" s="1"/>
  <c r="G212" s="1"/>
  <c r="H222"/>
  <c r="H220" s="1"/>
  <c r="I222"/>
  <c r="I220" s="1"/>
  <c r="I218" s="1"/>
  <c r="I212" s="1"/>
  <c r="J222"/>
  <c r="J220" s="1"/>
  <c r="K222"/>
  <c r="K220" s="1"/>
  <c r="K218" s="1"/>
  <c r="K212" s="1"/>
  <c r="L222"/>
  <c r="L220" s="1"/>
  <c r="M222"/>
  <c r="M220" s="1"/>
  <c r="M218" s="1"/>
  <c r="M212" s="1"/>
  <c r="N222"/>
  <c r="N220" s="1"/>
  <c r="O222"/>
  <c r="O220" s="1"/>
  <c r="O218" s="1"/>
  <c r="O212" s="1"/>
  <c r="P222"/>
  <c r="P220" s="1"/>
  <c r="Q222"/>
  <c r="Q220" s="1"/>
  <c r="Q218" s="1"/>
  <c r="Q212" s="1"/>
  <c r="R222"/>
  <c r="R220" s="1"/>
  <c r="S222"/>
  <c r="S220" s="1"/>
  <c r="S218" s="1"/>
  <c r="S212" s="1"/>
  <c r="T222"/>
  <c r="T220" s="1"/>
  <c r="U222"/>
  <c r="U220" s="1"/>
  <c r="V222"/>
  <c r="V220" s="1"/>
  <c r="W222"/>
  <c r="W220" s="1"/>
  <c r="X222"/>
  <c r="X220" s="1"/>
  <c r="Y222"/>
  <c r="Y220" s="1"/>
  <c r="Z222"/>
  <c r="Z220" s="1"/>
  <c r="AA222"/>
  <c r="AA220" s="1"/>
  <c r="AB222"/>
  <c r="AB220" s="1"/>
  <c r="AC222"/>
  <c r="AC220" s="1"/>
  <c r="AD222"/>
  <c r="AD220" s="1"/>
  <c r="AE222"/>
  <c r="AE220" s="1"/>
  <c r="AF222"/>
  <c r="AF220" s="1"/>
  <c r="AG222"/>
  <c r="AG220" s="1"/>
  <c r="AH222"/>
  <c r="AH220" s="1"/>
  <c r="AI222"/>
  <c r="AI220" s="1"/>
  <c r="AJ222"/>
  <c r="AJ220" s="1"/>
  <c r="AK222"/>
  <c r="AK220" s="1"/>
  <c r="AL222"/>
  <c r="AL220" s="1"/>
  <c r="AM222"/>
  <c r="AM220" s="1"/>
  <c r="AN222"/>
  <c r="AN220" s="1"/>
  <c r="AO222"/>
  <c r="AO220" s="1"/>
  <c r="AP222"/>
  <c r="AP220" s="1"/>
  <c r="AQ222"/>
  <c r="AQ220" s="1"/>
  <c r="AR222"/>
  <c r="AR220" s="1"/>
  <c r="AS222"/>
  <c r="AS220" s="1"/>
  <c r="AT222"/>
  <c r="AT220" s="1"/>
  <c r="AU222"/>
  <c r="AU220" s="1"/>
  <c r="AV222"/>
  <c r="AV220" s="1"/>
  <c r="AW222"/>
  <c r="AW220" s="1"/>
  <c r="AX222"/>
  <c r="AX220" s="1"/>
  <c r="AY222"/>
  <c r="AY220" s="1"/>
  <c r="AZ222"/>
  <c r="AZ220" s="1"/>
  <c r="BA222"/>
  <c r="BA220" s="1"/>
  <c r="BB222"/>
  <c r="BB220" s="1"/>
  <c r="BC222"/>
  <c r="BC220" s="1"/>
  <c r="BD222"/>
  <c r="BD220" s="1"/>
  <c r="E222"/>
  <c r="E219"/>
  <c r="BE219" s="1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BC205"/>
  <c r="BD205"/>
  <c r="BD244" s="1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AO206"/>
  <c r="AP206"/>
  <c r="AQ206"/>
  <c r="AR206"/>
  <c r="AS206"/>
  <c r="AT206"/>
  <c r="AU206"/>
  <c r="AV206"/>
  <c r="AW206"/>
  <c r="AX206"/>
  <c r="AY206"/>
  <c r="AZ206"/>
  <c r="BA206"/>
  <c r="BB206"/>
  <c r="BC206"/>
  <c r="BD206"/>
  <c r="E220"/>
  <c r="BE220" s="1"/>
  <c r="E231"/>
  <c r="F217"/>
  <c r="F211" s="1"/>
  <c r="F244" s="1"/>
  <c r="H217"/>
  <c r="H211" s="1"/>
  <c r="H244" s="1"/>
  <c r="L217"/>
  <c r="L211" s="1"/>
  <c r="L244" s="1"/>
  <c r="N217"/>
  <c r="N211" s="1"/>
  <c r="N244" s="1"/>
  <c r="P217"/>
  <c r="P211" s="1"/>
  <c r="P244" s="1"/>
  <c r="R217"/>
  <c r="R211" s="1"/>
  <c r="R244" s="1"/>
  <c r="T217"/>
  <c r="T211" s="1"/>
  <c r="T244" s="1"/>
  <c r="V217"/>
  <c r="V211" s="1"/>
  <c r="V244" s="1"/>
  <c r="X217"/>
  <c r="X211" s="1"/>
  <c r="X244" s="1"/>
  <c r="Z217"/>
  <c r="Z211" s="1"/>
  <c r="Z244" s="1"/>
  <c r="AB217"/>
  <c r="AB211" s="1"/>
  <c r="AB244" s="1"/>
  <c r="AD217"/>
  <c r="AD211" s="1"/>
  <c r="AD244" s="1"/>
  <c r="AF217"/>
  <c r="AF211" s="1"/>
  <c r="AF244" s="1"/>
  <c r="AH217"/>
  <c r="AH211" s="1"/>
  <c r="AH244" s="1"/>
  <c r="AJ217"/>
  <c r="AJ211" s="1"/>
  <c r="AJ244" s="1"/>
  <c r="AL217"/>
  <c r="AL211" s="1"/>
  <c r="AL244" s="1"/>
  <c r="AN217"/>
  <c r="AN211" s="1"/>
  <c r="AN244" s="1"/>
  <c r="AP217"/>
  <c r="AP211" s="1"/>
  <c r="AP244" s="1"/>
  <c r="AR217"/>
  <c r="AR211" s="1"/>
  <c r="AR244" s="1"/>
  <c r="AT217"/>
  <c r="AT211" s="1"/>
  <c r="AT244" s="1"/>
  <c r="AV233"/>
  <c r="AW233"/>
  <c r="AW234" s="1"/>
  <c r="AW232" s="1"/>
  <c r="AX233"/>
  <c r="AY233"/>
  <c r="AY231" s="1"/>
  <c r="AZ233"/>
  <c r="BA233"/>
  <c r="BA231" s="1"/>
  <c r="BB233"/>
  <c r="BC233"/>
  <c r="BC231" s="1"/>
  <c r="BD233"/>
  <c r="BD231" s="1"/>
  <c r="E232"/>
  <c r="AZ234"/>
  <c r="AZ232" s="1"/>
  <c r="BA234"/>
  <c r="BA232" s="1"/>
  <c r="BB234"/>
  <c r="BB232" s="1"/>
  <c r="BC234"/>
  <c r="BC232" s="1"/>
  <c r="BD234"/>
  <c r="BD232" s="1"/>
  <c r="BE156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BC170"/>
  <c r="BD170"/>
  <c r="E170"/>
  <c r="F192"/>
  <c r="G192"/>
  <c r="H192"/>
  <c r="I192"/>
  <c r="J192"/>
  <c r="K192"/>
  <c r="L192"/>
  <c r="O192"/>
  <c r="P192"/>
  <c r="Q192"/>
  <c r="R192"/>
  <c r="S192"/>
  <c r="T192"/>
  <c r="U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S192"/>
  <c r="AT192"/>
  <c r="E192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BC168"/>
  <c r="BD168"/>
  <c r="E168"/>
  <c r="AQ166"/>
  <c r="AR166"/>
  <c r="AS166"/>
  <c r="AT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E166"/>
  <c r="Y189"/>
  <c r="Z189"/>
  <c r="AA189"/>
  <c r="AB189"/>
  <c r="AC189"/>
  <c r="AD189"/>
  <c r="AE189"/>
  <c r="AF189"/>
  <c r="AG189"/>
  <c r="AH189"/>
  <c r="BE187"/>
  <c r="F186"/>
  <c r="G186"/>
  <c r="H186"/>
  <c r="I186"/>
  <c r="J186"/>
  <c r="K186"/>
  <c r="L186"/>
  <c r="M186"/>
  <c r="N186"/>
  <c r="O186"/>
  <c r="P186"/>
  <c r="Q186"/>
  <c r="R186"/>
  <c r="S186"/>
  <c r="S184" s="1"/>
  <c r="T186"/>
  <c r="U186"/>
  <c r="U184" s="1"/>
  <c r="V186"/>
  <c r="W186"/>
  <c r="W184" s="1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Q184" s="1"/>
  <c r="AR186"/>
  <c r="AS186"/>
  <c r="AS184" s="1"/>
  <c r="AT186"/>
  <c r="AU186"/>
  <c r="AU184" s="1"/>
  <c r="AV186"/>
  <c r="AW186"/>
  <c r="AW184" s="1"/>
  <c r="AX186"/>
  <c r="AY186"/>
  <c r="AY184" s="1"/>
  <c r="AZ186"/>
  <c r="BA186"/>
  <c r="BA184" s="1"/>
  <c r="BB186"/>
  <c r="BC186"/>
  <c r="BC184" s="1"/>
  <c r="BD186"/>
  <c r="BD184"/>
  <c r="F184"/>
  <c r="G184"/>
  <c r="H184"/>
  <c r="I184"/>
  <c r="J184"/>
  <c r="K184"/>
  <c r="L184"/>
  <c r="O184"/>
  <c r="P184"/>
  <c r="Q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M184"/>
  <c r="N184"/>
  <c r="R184"/>
  <c r="T184"/>
  <c r="V184"/>
  <c r="AR184"/>
  <c r="AT184"/>
  <c r="AV184"/>
  <c r="AX184"/>
  <c r="AZ184"/>
  <c r="BB184"/>
  <c r="E186"/>
  <c r="E184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BC183"/>
  <c r="BD183"/>
  <c r="E183"/>
  <c r="F189"/>
  <c r="G189"/>
  <c r="H189"/>
  <c r="I189"/>
  <c r="J189"/>
  <c r="K189"/>
  <c r="L189"/>
  <c r="O189"/>
  <c r="P189"/>
  <c r="Q189"/>
  <c r="R189"/>
  <c r="S189"/>
  <c r="T189"/>
  <c r="U189"/>
  <c r="X189"/>
  <c r="AL189"/>
  <c r="AM189"/>
  <c r="AN189"/>
  <c r="AO189"/>
  <c r="AP189"/>
  <c r="E189"/>
  <c r="M164"/>
  <c r="M162" s="1"/>
  <c r="N164"/>
  <c r="O164"/>
  <c r="O162" s="1"/>
  <c r="P164"/>
  <c r="Q164"/>
  <c r="Q162" s="1"/>
  <c r="R164"/>
  <c r="S164"/>
  <c r="S162" s="1"/>
  <c r="T164"/>
  <c r="U164"/>
  <c r="U162" s="1"/>
  <c r="V164"/>
  <c r="W164"/>
  <c r="W162" s="1"/>
  <c r="X164"/>
  <c r="Y164"/>
  <c r="Y162" s="1"/>
  <c r="Z164"/>
  <c r="AA164"/>
  <c r="AA162" s="1"/>
  <c r="AB164"/>
  <c r="AC164"/>
  <c r="AC162" s="1"/>
  <c r="AD164"/>
  <c r="AE164"/>
  <c r="AE162" s="1"/>
  <c r="AF164"/>
  <c r="AG164"/>
  <c r="AG162" s="1"/>
  <c r="AH164"/>
  <c r="AI164"/>
  <c r="AI162" s="1"/>
  <c r="AJ164"/>
  <c r="AK164"/>
  <c r="AK162" s="1"/>
  <c r="AL164"/>
  <c r="AM164"/>
  <c r="AM162" s="1"/>
  <c r="AN164"/>
  <c r="AO164"/>
  <c r="AO162" s="1"/>
  <c r="AP164"/>
  <c r="AQ164"/>
  <c r="AR164"/>
  <c r="AS164"/>
  <c r="AT164"/>
  <c r="AU164"/>
  <c r="AU162" s="1"/>
  <c r="AV164"/>
  <c r="AW164"/>
  <c r="AW162" s="1"/>
  <c r="AX164"/>
  <c r="AY164"/>
  <c r="AY162" s="1"/>
  <c r="AZ164"/>
  <c r="BA164"/>
  <c r="BA162" s="1"/>
  <c r="BB164"/>
  <c r="BC164"/>
  <c r="BC162" s="1"/>
  <c r="BD164"/>
  <c r="F164"/>
  <c r="G164"/>
  <c r="G162" s="1"/>
  <c r="H164"/>
  <c r="I164"/>
  <c r="I162" s="1"/>
  <c r="J164"/>
  <c r="K164"/>
  <c r="K162" s="1"/>
  <c r="L164"/>
  <c r="E164"/>
  <c r="E162" s="1"/>
  <c r="BE175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BC161"/>
  <c r="BD161"/>
  <c r="E161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D153"/>
  <c r="E153"/>
  <c r="F158"/>
  <c r="F154" s="1"/>
  <c r="G158"/>
  <c r="G154" s="1"/>
  <c r="H158"/>
  <c r="H154" s="1"/>
  <c r="I158"/>
  <c r="I154" s="1"/>
  <c r="J158"/>
  <c r="J154" s="1"/>
  <c r="K158"/>
  <c r="K154" s="1"/>
  <c r="L158"/>
  <c r="L154" s="1"/>
  <c r="M158"/>
  <c r="M154" s="1"/>
  <c r="N158"/>
  <c r="N154" s="1"/>
  <c r="O158"/>
  <c r="O154" s="1"/>
  <c r="P158"/>
  <c r="P154" s="1"/>
  <c r="Q158"/>
  <c r="Q154" s="1"/>
  <c r="R158"/>
  <c r="R154" s="1"/>
  <c r="S158"/>
  <c r="S154" s="1"/>
  <c r="T158"/>
  <c r="T154" s="1"/>
  <c r="U158"/>
  <c r="U154" s="1"/>
  <c r="V158"/>
  <c r="V154" s="1"/>
  <c r="W158"/>
  <c r="W154" s="1"/>
  <c r="X158"/>
  <c r="X154" s="1"/>
  <c r="Y158"/>
  <c r="Y154" s="1"/>
  <c r="Z158"/>
  <c r="Z154" s="1"/>
  <c r="AA158"/>
  <c r="AA154" s="1"/>
  <c r="AB158"/>
  <c r="AB154" s="1"/>
  <c r="AC158"/>
  <c r="AC154" s="1"/>
  <c r="AD158"/>
  <c r="AD154" s="1"/>
  <c r="AE158"/>
  <c r="AE154" s="1"/>
  <c r="AF158"/>
  <c r="AF154" s="1"/>
  <c r="AG158"/>
  <c r="AG154" s="1"/>
  <c r="AH158"/>
  <c r="AH154" s="1"/>
  <c r="AI158"/>
  <c r="AI154" s="1"/>
  <c r="AJ158"/>
  <c r="AJ154" s="1"/>
  <c r="AK158"/>
  <c r="AK154" s="1"/>
  <c r="AL158"/>
  <c r="AL154" s="1"/>
  <c r="AM158"/>
  <c r="AM154" s="1"/>
  <c r="AN158"/>
  <c r="AN154" s="1"/>
  <c r="AO158"/>
  <c r="AO154" s="1"/>
  <c r="AP158"/>
  <c r="AP154" s="1"/>
  <c r="AQ158"/>
  <c r="AQ154" s="1"/>
  <c r="AR158"/>
  <c r="AR154" s="1"/>
  <c r="AS158"/>
  <c r="AS154" s="1"/>
  <c r="AT158"/>
  <c r="AT154" s="1"/>
  <c r="AU158"/>
  <c r="AU154" s="1"/>
  <c r="AV158"/>
  <c r="AV154" s="1"/>
  <c r="AW158"/>
  <c r="AW154" s="1"/>
  <c r="AX158"/>
  <c r="AX154" s="1"/>
  <c r="AY158"/>
  <c r="AY154" s="1"/>
  <c r="AZ158"/>
  <c r="AZ154" s="1"/>
  <c r="BA158"/>
  <c r="BA154" s="1"/>
  <c r="BB158"/>
  <c r="BB154" s="1"/>
  <c r="BC158"/>
  <c r="BC154" s="1"/>
  <c r="BD158"/>
  <c r="BD154" s="1"/>
  <c r="E158"/>
  <c r="E154" s="1"/>
  <c r="F173"/>
  <c r="F171" s="1"/>
  <c r="G173"/>
  <c r="G171" s="1"/>
  <c r="H173"/>
  <c r="H171" s="1"/>
  <c r="I173"/>
  <c r="I171" s="1"/>
  <c r="J173"/>
  <c r="J171" s="1"/>
  <c r="K173"/>
  <c r="K171" s="1"/>
  <c r="L173"/>
  <c r="L171" s="1"/>
  <c r="M173"/>
  <c r="N173"/>
  <c r="O173"/>
  <c r="O171" s="1"/>
  <c r="P173"/>
  <c r="Q173"/>
  <c r="Q171" s="1"/>
  <c r="R173"/>
  <c r="R171" s="1"/>
  <c r="S173"/>
  <c r="S171" s="1"/>
  <c r="T173"/>
  <c r="T171" s="1"/>
  <c r="U173"/>
  <c r="U171" s="1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BC173"/>
  <c r="BD173"/>
  <c r="F176"/>
  <c r="F174" s="1"/>
  <c r="G176"/>
  <c r="G174" s="1"/>
  <c r="H176"/>
  <c r="H174" s="1"/>
  <c r="I176"/>
  <c r="I174" s="1"/>
  <c r="J176"/>
  <c r="J174" s="1"/>
  <c r="K176"/>
  <c r="K174" s="1"/>
  <c r="L176"/>
  <c r="L174" s="1"/>
  <c r="M176"/>
  <c r="M174" s="1"/>
  <c r="N176"/>
  <c r="N174" s="1"/>
  <c r="O176"/>
  <c r="O174" s="1"/>
  <c r="P176"/>
  <c r="P174" s="1"/>
  <c r="Q176"/>
  <c r="Q174" s="1"/>
  <c r="R176"/>
  <c r="R174" s="1"/>
  <c r="S176"/>
  <c r="S174" s="1"/>
  <c r="T176"/>
  <c r="T174" s="1"/>
  <c r="U176"/>
  <c r="U174" s="1"/>
  <c r="V176"/>
  <c r="V174" s="1"/>
  <c r="W176"/>
  <c r="W174" s="1"/>
  <c r="X176"/>
  <c r="X174" s="1"/>
  <c r="Y176"/>
  <c r="Y174" s="1"/>
  <c r="Z176"/>
  <c r="Z174" s="1"/>
  <c r="AA176"/>
  <c r="AA174" s="1"/>
  <c r="AB176"/>
  <c r="AB174" s="1"/>
  <c r="AC176"/>
  <c r="AC174" s="1"/>
  <c r="AD176"/>
  <c r="AD174" s="1"/>
  <c r="AE176"/>
  <c r="AE174" s="1"/>
  <c r="AF176"/>
  <c r="AF174" s="1"/>
  <c r="AG176"/>
  <c r="AG174" s="1"/>
  <c r="AH176"/>
  <c r="AH174" s="1"/>
  <c r="AI176"/>
  <c r="AI174" s="1"/>
  <c r="AJ176"/>
  <c r="AJ174" s="1"/>
  <c r="AK176"/>
  <c r="AK174" s="1"/>
  <c r="AL176"/>
  <c r="AL174" s="1"/>
  <c r="AM176"/>
  <c r="AM174" s="1"/>
  <c r="AN176"/>
  <c r="AN174" s="1"/>
  <c r="AO176"/>
  <c r="AO174" s="1"/>
  <c r="AP176"/>
  <c r="AP174" s="1"/>
  <c r="AQ176"/>
  <c r="AQ174" s="1"/>
  <c r="AR176"/>
  <c r="AR174" s="1"/>
  <c r="AS176"/>
  <c r="AS174" s="1"/>
  <c r="AT176"/>
  <c r="AT174" s="1"/>
  <c r="AU176"/>
  <c r="AU174" s="1"/>
  <c r="AV176"/>
  <c r="AV174" s="1"/>
  <c r="AW176"/>
  <c r="AW174" s="1"/>
  <c r="AX176"/>
  <c r="AX174" s="1"/>
  <c r="AY176"/>
  <c r="AY174" s="1"/>
  <c r="AZ176"/>
  <c r="AZ174" s="1"/>
  <c r="BA176"/>
  <c r="BA174" s="1"/>
  <c r="BB176"/>
  <c r="BB174" s="1"/>
  <c r="BC176"/>
  <c r="BC174" s="1"/>
  <c r="BD176"/>
  <c r="BD174" s="1"/>
  <c r="E173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E117"/>
  <c r="E137"/>
  <c r="BE137" s="1"/>
  <c r="F142"/>
  <c r="F138" s="1"/>
  <c r="G142"/>
  <c r="G138" s="1"/>
  <c r="H142"/>
  <c r="H138" s="1"/>
  <c r="I142"/>
  <c r="I138" s="1"/>
  <c r="J142"/>
  <c r="J138" s="1"/>
  <c r="K142"/>
  <c r="K138" s="1"/>
  <c r="L142"/>
  <c r="L138" s="1"/>
  <c r="M142"/>
  <c r="M138" s="1"/>
  <c r="N142"/>
  <c r="N138" s="1"/>
  <c r="O142"/>
  <c r="O138" s="1"/>
  <c r="P142"/>
  <c r="P138" s="1"/>
  <c r="Q142"/>
  <c r="Q138" s="1"/>
  <c r="R142"/>
  <c r="R138" s="1"/>
  <c r="S142"/>
  <c r="S138" s="1"/>
  <c r="T142"/>
  <c r="T138" s="1"/>
  <c r="U142"/>
  <c r="U138" s="1"/>
  <c r="V142"/>
  <c r="V138" s="1"/>
  <c r="W142"/>
  <c r="W138" s="1"/>
  <c r="X142"/>
  <c r="X138" s="1"/>
  <c r="Y142"/>
  <c r="Y138" s="1"/>
  <c r="Z142"/>
  <c r="Z138" s="1"/>
  <c r="AA142"/>
  <c r="AA138" s="1"/>
  <c r="AB142"/>
  <c r="AB138" s="1"/>
  <c r="AC142"/>
  <c r="AC138" s="1"/>
  <c r="AD142"/>
  <c r="AD138" s="1"/>
  <c r="AE142"/>
  <c r="AE138" s="1"/>
  <c r="AF142"/>
  <c r="AF138" s="1"/>
  <c r="AG142"/>
  <c r="AG138" s="1"/>
  <c r="AH142"/>
  <c r="AH138" s="1"/>
  <c r="AI142"/>
  <c r="AI138" s="1"/>
  <c r="AJ142"/>
  <c r="AJ138" s="1"/>
  <c r="AK142"/>
  <c r="AK138" s="1"/>
  <c r="AL142"/>
  <c r="AL138" s="1"/>
  <c r="AM142"/>
  <c r="AM138" s="1"/>
  <c r="AN142"/>
  <c r="AN138" s="1"/>
  <c r="AO142"/>
  <c r="AO138" s="1"/>
  <c r="AP142"/>
  <c r="AP138" s="1"/>
  <c r="AQ142"/>
  <c r="AQ138" s="1"/>
  <c r="AR142"/>
  <c r="AR138" s="1"/>
  <c r="AS142"/>
  <c r="AS138" s="1"/>
  <c r="AT142"/>
  <c r="AT138" s="1"/>
  <c r="AU142"/>
  <c r="AU138" s="1"/>
  <c r="AV142"/>
  <c r="AV138" s="1"/>
  <c r="AW142"/>
  <c r="AW138" s="1"/>
  <c r="AX142"/>
  <c r="AX138" s="1"/>
  <c r="AY142"/>
  <c r="AY138" s="1"/>
  <c r="AZ142"/>
  <c r="AZ138" s="1"/>
  <c r="BA142"/>
  <c r="BA138" s="1"/>
  <c r="BB142"/>
  <c r="BB138" s="1"/>
  <c r="BC142"/>
  <c r="BC138" s="1"/>
  <c r="BD142"/>
  <c r="BD138" s="1"/>
  <c r="E142"/>
  <c r="E138" s="1"/>
  <c r="BE138" s="1"/>
  <c r="BE141"/>
  <c r="F131"/>
  <c r="F129" s="1"/>
  <c r="F115" s="1"/>
  <c r="G131"/>
  <c r="H131"/>
  <c r="H129" s="1"/>
  <c r="H115" s="1"/>
  <c r="I131"/>
  <c r="J131"/>
  <c r="J129" s="1"/>
  <c r="J115" s="1"/>
  <c r="K131"/>
  <c r="L131"/>
  <c r="L129" s="1"/>
  <c r="L115" s="1"/>
  <c r="M131"/>
  <c r="N131"/>
  <c r="N129" s="1"/>
  <c r="N115" s="1"/>
  <c r="O131"/>
  <c r="P131"/>
  <c r="P129" s="1"/>
  <c r="P115" s="1"/>
  <c r="Q131"/>
  <c r="R131"/>
  <c r="R129" s="1"/>
  <c r="R115" s="1"/>
  <c r="S131"/>
  <c r="T131"/>
  <c r="T129" s="1"/>
  <c r="T115" s="1"/>
  <c r="U131"/>
  <c r="V131"/>
  <c r="V129" s="1"/>
  <c r="V115" s="1"/>
  <c r="W131"/>
  <c r="X131"/>
  <c r="X129" s="1"/>
  <c r="X115" s="1"/>
  <c r="Y131"/>
  <c r="Z131"/>
  <c r="Z129" s="1"/>
  <c r="Z115" s="1"/>
  <c r="AA131"/>
  <c r="AB131"/>
  <c r="AB129" s="1"/>
  <c r="AB115" s="1"/>
  <c r="AC131"/>
  <c r="AD131"/>
  <c r="AD129" s="1"/>
  <c r="AD115" s="1"/>
  <c r="AE131"/>
  <c r="AF131"/>
  <c r="AF129" s="1"/>
  <c r="AF115" s="1"/>
  <c r="AG131"/>
  <c r="AH131"/>
  <c r="AH129" s="1"/>
  <c r="AH115" s="1"/>
  <c r="AI131"/>
  <c r="AJ131"/>
  <c r="AJ129" s="1"/>
  <c r="AJ115" s="1"/>
  <c r="AK131"/>
  <c r="AL131"/>
  <c r="AL129" s="1"/>
  <c r="AL115" s="1"/>
  <c r="AM131"/>
  <c r="AN131"/>
  <c r="AN129" s="1"/>
  <c r="AN115" s="1"/>
  <c r="AO131"/>
  <c r="AP131"/>
  <c r="AP129" s="1"/>
  <c r="AP115" s="1"/>
  <c r="AQ131"/>
  <c r="AR131"/>
  <c r="AR129" s="1"/>
  <c r="AR115" s="1"/>
  <c r="AS131"/>
  <c r="AT131"/>
  <c r="AT129" s="1"/>
  <c r="AT115" s="1"/>
  <c r="AU131"/>
  <c r="AV131"/>
  <c r="AV129" s="1"/>
  <c r="AV115" s="1"/>
  <c r="AW131"/>
  <c r="AX131"/>
  <c r="AX129" s="1"/>
  <c r="AX115" s="1"/>
  <c r="AY131"/>
  <c r="AZ131"/>
  <c r="AZ129" s="1"/>
  <c r="AZ115" s="1"/>
  <c r="BA131"/>
  <c r="BB131"/>
  <c r="BB129" s="1"/>
  <c r="BB115" s="1"/>
  <c r="BC131"/>
  <c r="BD131"/>
  <c r="BD129" s="1"/>
  <c r="E131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E108"/>
  <c r="BE143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BE139"/>
  <c r="BE136"/>
  <c r="BE135"/>
  <c r="BD134"/>
  <c r="BD132" s="1"/>
  <c r="BD130" s="1"/>
  <c r="BC134"/>
  <c r="BC132" s="1"/>
  <c r="BC130" s="1"/>
  <c r="BB134"/>
  <c r="BB132" s="1"/>
  <c r="BB130" s="1"/>
  <c r="BA134"/>
  <c r="BA132" s="1"/>
  <c r="BA130" s="1"/>
  <c r="AZ134"/>
  <c r="AZ132" s="1"/>
  <c r="AZ130" s="1"/>
  <c r="AY134"/>
  <c r="AY132" s="1"/>
  <c r="AY130" s="1"/>
  <c r="AX134"/>
  <c r="AX132" s="1"/>
  <c r="AX130" s="1"/>
  <c r="AW134"/>
  <c r="AW132" s="1"/>
  <c r="AW130" s="1"/>
  <c r="AV134"/>
  <c r="AV132" s="1"/>
  <c r="AV130" s="1"/>
  <c r="AU134"/>
  <c r="AU132" s="1"/>
  <c r="AU130" s="1"/>
  <c r="AT134"/>
  <c r="AT132" s="1"/>
  <c r="AT130" s="1"/>
  <c r="AS134"/>
  <c r="AS132" s="1"/>
  <c r="AS130" s="1"/>
  <c r="AR134"/>
  <c r="AR132" s="1"/>
  <c r="AR130" s="1"/>
  <c r="AQ134"/>
  <c r="AQ132" s="1"/>
  <c r="AQ130" s="1"/>
  <c r="AP134"/>
  <c r="AP132" s="1"/>
  <c r="AP130" s="1"/>
  <c r="AO134"/>
  <c r="AO132" s="1"/>
  <c r="AO130" s="1"/>
  <c r="AN134"/>
  <c r="AN132" s="1"/>
  <c r="AN130" s="1"/>
  <c r="AM134"/>
  <c r="AM132" s="1"/>
  <c r="AM130" s="1"/>
  <c r="AL134"/>
  <c r="AL132" s="1"/>
  <c r="AL130" s="1"/>
  <c r="AK134"/>
  <c r="AK132" s="1"/>
  <c r="AK130" s="1"/>
  <c r="AJ134"/>
  <c r="AJ132" s="1"/>
  <c r="AJ130" s="1"/>
  <c r="AI134"/>
  <c r="AI132" s="1"/>
  <c r="AI130" s="1"/>
  <c r="AH134"/>
  <c r="AH132" s="1"/>
  <c r="AH130" s="1"/>
  <c r="AG134"/>
  <c r="AG132" s="1"/>
  <c r="AG130" s="1"/>
  <c r="AF134"/>
  <c r="AF132" s="1"/>
  <c r="AF130" s="1"/>
  <c r="AE134"/>
  <c r="AE132" s="1"/>
  <c r="AE130" s="1"/>
  <c r="AD134"/>
  <c r="AD132" s="1"/>
  <c r="AD130" s="1"/>
  <c r="AC134"/>
  <c r="AC132" s="1"/>
  <c r="AC130" s="1"/>
  <c r="AB134"/>
  <c r="AB132" s="1"/>
  <c r="AB130" s="1"/>
  <c r="AA134"/>
  <c r="AA132" s="1"/>
  <c r="AA130" s="1"/>
  <c r="Z134"/>
  <c r="Z132" s="1"/>
  <c r="Z130" s="1"/>
  <c r="Y134"/>
  <c r="Y132" s="1"/>
  <c r="Y130" s="1"/>
  <c r="X134"/>
  <c r="X132" s="1"/>
  <c r="X130" s="1"/>
  <c r="W134"/>
  <c r="W132" s="1"/>
  <c r="W130" s="1"/>
  <c r="V134"/>
  <c r="V132" s="1"/>
  <c r="V130" s="1"/>
  <c r="U134"/>
  <c r="U132" s="1"/>
  <c r="T134"/>
  <c r="T132" s="1"/>
  <c r="S134"/>
  <c r="S132" s="1"/>
  <c r="R134"/>
  <c r="R132" s="1"/>
  <c r="Q134"/>
  <c r="Q132" s="1"/>
  <c r="P134"/>
  <c r="P132" s="1"/>
  <c r="O134"/>
  <c r="O132" s="1"/>
  <c r="O130" s="1"/>
  <c r="N134"/>
  <c r="N132" s="1"/>
  <c r="N130" s="1"/>
  <c r="M134"/>
  <c r="M132" s="1"/>
  <c r="M130" s="1"/>
  <c r="L134"/>
  <c r="L132" s="1"/>
  <c r="L130" s="1"/>
  <c r="K134"/>
  <c r="K132" s="1"/>
  <c r="K130" s="1"/>
  <c r="J134"/>
  <c r="J132" s="1"/>
  <c r="J130" s="1"/>
  <c r="I134"/>
  <c r="I132" s="1"/>
  <c r="I130" s="1"/>
  <c r="H134"/>
  <c r="H132" s="1"/>
  <c r="H130" s="1"/>
  <c r="G134"/>
  <c r="G132" s="1"/>
  <c r="G130" s="1"/>
  <c r="F134"/>
  <c r="F132" s="1"/>
  <c r="F130" s="1"/>
  <c r="E134"/>
  <c r="BE134" s="1"/>
  <c r="BE132" s="1"/>
  <c r="BE130" s="1"/>
  <c r="BE133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E128" s="1"/>
  <c r="BE127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BE125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BE124" s="1"/>
  <c r="BE123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BE121"/>
  <c r="BD120"/>
  <c r="BC120"/>
  <c r="BC118" s="1"/>
  <c r="BB120"/>
  <c r="BA120"/>
  <c r="BA118" s="1"/>
  <c r="AZ120"/>
  <c r="AY120"/>
  <c r="AY118" s="1"/>
  <c r="AX120"/>
  <c r="AW120"/>
  <c r="AW118" s="1"/>
  <c r="AV120"/>
  <c r="AU120"/>
  <c r="AU118" s="1"/>
  <c r="AT120"/>
  <c r="AS120"/>
  <c r="AS118" s="1"/>
  <c r="AR120"/>
  <c r="AQ120"/>
  <c r="AP120"/>
  <c r="AO120"/>
  <c r="AN120"/>
  <c r="AM120"/>
  <c r="AL120"/>
  <c r="AK120"/>
  <c r="AJ120"/>
  <c r="AI120"/>
  <c r="AI118" s="1"/>
  <c r="AH120"/>
  <c r="AG120"/>
  <c r="AF120"/>
  <c r="AE120"/>
  <c r="AD120"/>
  <c r="AC120"/>
  <c r="AC118" s="1"/>
  <c r="AB120"/>
  <c r="AA120"/>
  <c r="AA118" s="1"/>
  <c r="Z120"/>
  <c r="Y120"/>
  <c r="Y118" s="1"/>
  <c r="X120"/>
  <c r="W120"/>
  <c r="W118" s="1"/>
  <c r="V120"/>
  <c r="U120"/>
  <c r="U118" s="1"/>
  <c r="T120"/>
  <c r="S120"/>
  <c r="S118" s="1"/>
  <c r="R120"/>
  <c r="Q120"/>
  <c r="Q118" s="1"/>
  <c r="P120"/>
  <c r="O120"/>
  <c r="O118" s="1"/>
  <c r="N120"/>
  <c r="M120"/>
  <c r="M118" s="1"/>
  <c r="L120"/>
  <c r="K120"/>
  <c r="K118" s="1"/>
  <c r="J120"/>
  <c r="I120"/>
  <c r="I118" s="1"/>
  <c r="H120"/>
  <c r="G120"/>
  <c r="G118" s="1"/>
  <c r="F120"/>
  <c r="E120"/>
  <c r="BE120" s="1"/>
  <c r="BE119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BE113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BE111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BE109"/>
  <c r="E109"/>
  <c r="BE107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P98" s="1"/>
  <c r="O106"/>
  <c r="N106"/>
  <c r="M106"/>
  <c r="L106"/>
  <c r="K106"/>
  <c r="J106"/>
  <c r="I106"/>
  <c r="H106"/>
  <c r="H98" s="1"/>
  <c r="G106"/>
  <c r="F106"/>
  <c r="E106"/>
  <c r="BE105"/>
  <c r="BD104"/>
  <c r="BC104"/>
  <c r="BB104"/>
  <c r="BA104"/>
  <c r="AZ104"/>
  <c r="AY104"/>
  <c r="AX104"/>
  <c r="AW104"/>
  <c r="AV104"/>
  <c r="AU104"/>
  <c r="AT104"/>
  <c r="AS104"/>
  <c r="AR104"/>
  <c r="AQ104"/>
  <c r="W104"/>
  <c r="V104"/>
  <c r="U104"/>
  <c r="S104"/>
  <c r="R104"/>
  <c r="Q104"/>
  <c r="P104"/>
  <c r="O104"/>
  <c r="N104"/>
  <c r="M104"/>
  <c r="L104"/>
  <c r="K104"/>
  <c r="J104"/>
  <c r="I104"/>
  <c r="H104"/>
  <c r="F104"/>
  <c r="BE103"/>
  <c r="BD102"/>
  <c r="BD98" s="1"/>
  <c r="BC102"/>
  <c r="BB102"/>
  <c r="BA102"/>
  <c r="AZ102"/>
  <c r="AZ98" s="1"/>
  <c r="AY102"/>
  <c r="AX102"/>
  <c r="AW102"/>
  <c r="AV102"/>
  <c r="AV98" s="1"/>
  <c r="AU102"/>
  <c r="AT102"/>
  <c r="AS102"/>
  <c r="AR102"/>
  <c r="AQ102"/>
  <c r="AP102"/>
  <c r="AO102"/>
  <c r="AO98" s="1"/>
  <c r="AN102"/>
  <c r="AN98" s="1"/>
  <c r="AM102"/>
  <c r="AM98" s="1"/>
  <c r="AL102"/>
  <c r="AK102"/>
  <c r="AK98" s="1"/>
  <c r="AJ102"/>
  <c r="AJ98" s="1"/>
  <c r="AI102"/>
  <c r="AI98" s="1"/>
  <c r="AH102"/>
  <c r="AG102"/>
  <c r="AG98" s="1"/>
  <c r="AF102"/>
  <c r="AF98" s="1"/>
  <c r="AE102"/>
  <c r="AE98" s="1"/>
  <c r="AD102"/>
  <c r="AC102"/>
  <c r="AC98" s="1"/>
  <c r="AB102"/>
  <c r="AA102"/>
  <c r="AA98" s="1"/>
  <c r="Z102"/>
  <c r="Y102"/>
  <c r="Y98" s="1"/>
  <c r="X102"/>
  <c r="X98" s="1"/>
  <c r="W102"/>
  <c r="W98" s="1"/>
  <c r="V102"/>
  <c r="T102"/>
  <c r="R102"/>
  <c r="G102"/>
  <c r="G98" s="1"/>
  <c r="BE101"/>
  <c r="E100"/>
  <c r="E98" s="1"/>
  <c r="BE99"/>
  <c r="BE100" s="1"/>
  <c r="AR98"/>
  <c r="AB98"/>
  <c r="U98"/>
  <c r="L98"/>
  <c r="E97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8"/>
  <c r="G79"/>
  <c r="G77" s="1"/>
  <c r="H79"/>
  <c r="H77" s="1"/>
  <c r="I79"/>
  <c r="I77" s="1"/>
  <c r="J79"/>
  <c r="J77" s="1"/>
  <c r="K79"/>
  <c r="K77" s="1"/>
  <c r="L79"/>
  <c r="L77" s="1"/>
  <c r="M79"/>
  <c r="N79"/>
  <c r="N77" s="1"/>
  <c r="O79"/>
  <c r="O77" s="1"/>
  <c r="P79"/>
  <c r="P77" s="1"/>
  <c r="Q79"/>
  <c r="Q77" s="1"/>
  <c r="R79"/>
  <c r="R77" s="1"/>
  <c r="S79"/>
  <c r="S77" s="1"/>
  <c r="T79"/>
  <c r="T77" s="1"/>
  <c r="U79"/>
  <c r="V79"/>
  <c r="V77" s="1"/>
  <c r="W79"/>
  <c r="W77" s="1"/>
  <c r="X79"/>
  <c r="X77" s="1"/>
  <c r="Y79"/>
  <c r="Y77" s="1"/>
  <c r="Z79"/>
  <c r="Z77" s="1"/>
  <c r="AA79"/>
  <c r="AA77" s="1"/>
  <c r="AB79"/>
  <c r="AB77" s="1"/>
  <c r="AC79"/>
  <c r="AD79"/>
  <c r="AD77" s="1"/>
  <c r="AE79"/>
  <c r="AE77" s="1"/>
  <c r="AF79"/>
  <c r="AF77" s="1"/>
  <c r="AG79"/>
  <c r="AG77" s="1"/>
  <c r="AH79"/>
  <c r="AH77" s="1"/>
  <c r="AI79"/>
  <c r="AI77" s="1"/>
  <c r="AJ79"/>
  <c r="AJ77" s="1"/>
  <c r="AK79"/>
  <c r="AL79"/>
  <c r="AL77" s="1"/>
  <c r="AM79"/>
  <c r="AM77" s="1"/>
  <c r="AN79"/>
  <c r="AN77" s="1"/>
  <c r="AO79"/>
  <c r="AO77" s="1"/>
  <c r="AP79"/>
  <c r="AP77" s="1"/>
  <c r="AQ79"/>
  <c r="AQ77" s="1"/>
  <c r="AR79"/>
  <c r="AR77" s="1"/>
  <c r="AS79"/>
  <c r="AT79"/>
  <c r="AT77" s="1"/>
  <c r="AU79"/>
  <c r="AU77" s="1"/>
  <c r="AV79"/>
  <c r="AV77" s="1"/>
  <c r="AW79"/>
  <c r="AW77" s="1"/>
  <c r="AX79"/>
  <c r="AX77" s="1"/>
  <c r="AY79"/>
  <c r="AY77" s="1"/>
  <c r="AZ79"/>
  <c r="AZ77" s="1"/>
  <c r="BA79"/>
  <c r="BB79"/>
  <c r="BB77" s="1"/>
  <c r="BC79"/>
  <c r="BC77" s="1"/>
  <c r="BD79"/>
  <c r="BD77" s="1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6"/>
  <c r="BE72"/>
  <c r="BE74"/>
  <c r="BE52"/>
  <c r="BE54"/>
  <c r="BE56"/>
  <c r="BE58"/>
  <c r="BE60"/>
  <c r="BE62"/>
  <c r="BE64"/>
  <c r="BE66"/>
  <c r="BE84"/>
  <c r="F82"/>
  <c r="F80"/>
  <c r="F76"/>
  <c r="M77"/>
  <c r="U77"/>
  <c r="AC77"/>
  <c r="AK77"/>
  <c r="AS77"/>
  <c r="BA7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E85"/>
  <c r="F79"/>
  <c r="F77" s="1"/>
  <c r="E79"/>
  <c r="E77" s="1"/>
  <c r="E87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E76"/>
  <c r="E82"/>
  <c r="E80"/>
  <c r="BE193"/>
  <c r="BE155"/>
  <c r="BE157"/>
  <c r="BE163"/>
  <c r="BE165"/>
  <c r="BE167"/>
  <c r="BE169"/>
  <c r="BE177"/>
  <c r="BE179"/>
  <c r="BE181"/>
  <c r="BE194"/>
  <c r="E190"/>
  <c r="BD191"/>
  <c r="BD189" s="1"/>
  <c r="BC191"/>
  <c r="BC189" s="1"/>
  <c r="BB191"/>
  <c r="BB189" s="1"/>
  <c r="BA191"/>
  <c r="BA189" s="1"/>
  <c r="AZ191"/>
  <c r="AZ189" s="1"/>
  <c r="AY191"/>
  <c r="AY189" s="1"/>
  <c r="AX191"/>
  <c r="AX189" s="1"/>
  <c r="AW191"/>
  <c r="AW189" s="1"/>
  <c r="AV191"/>
  <c r="AV189" s="1"/>
  <c r="AU191"/>
  <c r="AU189" s="1"/>
  <c r="AT189"/>
  <c r="AS189"/>
  <c r="AR191"/>
  <c r="AR189" s="1"/>
  <c r="AQ191"/>
  <c r="AQ189" s="1"/>
  <c r="W191"/>
  <c r="W189" s="1"/>
  <c r="V191"/>
  <c r="V189" s="1"/>
  <c r="N191"/>
  <c r="N189" s="1"/>
  <c r="M191"/>
  <c r="AT190"/>
  <c r="AS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U190"/>
  <c r="T190"/>
  <c r="S190"/>
  <c r="R190"/>
  <c r="Q190"/>
  <c r="P190"/>
  <c r="O190"/>
  <c r="L190"/>
  <c r="K190"/>
  <c r="J190"/>
  <c r="I190"/>
  <c r="H190"/>
  <c r="G190"/>
  <c r="F190"/>
  <c r="P171"/>
  <c r="BE180"/>
  <c r="BE182"/>
  <c r="BE178"/>
  <c r="E176"/>
  <c r="BE164"/>
  <c r="BE158"/>
  <c r="E51"/>
  <c r="E53"/>
  <c r="E55"/>
  <c r="E57"/>
  <c r="E59"/>
  <c r="E61"/>
  <c r="E63"/>
  <c r="E65"/>
  <c r="E67"/>
  <c r="E71"/>
  <c r="E73"/>
  <c r="E75"/>
  <c r="F51"/>
  <c r="F53"/>
  <c r="F55"/>
  <c r="F57"/>
  <c r="F59"/>
  <c r="F61"/>
  <c r="F63"/>
  <c r="F65"/>
  <c r="F67"/>
  <c r="F71"/>
  <c r="F73"/>
  <c r="F75"/>
  <c r="G51"/>
  <c r="G53"/>
  <c r="G55"/>
  <c r="G57"/>
  <c r="G59"/>
  <c r="G61"/>
  <c r="G63"/>
  <c r="G65"/>
  <c r="G67"/>
  <c r="G71"/>
  <c r="G73"/>
  <c r="G75"/>
  <c r="H51"/>
  <c r="H53"/>
  <c r="H55"/>
  <c r="H57"/>
  <c r="H59"/>
  <c r="H61"/>
  <c r="H63"/>
  <c r="H65"/>
  <c r="H67"/>
  <c r="H71"/>
  <c r="H73"/>
  <c r="H75"/>
  <c r="I51"/>
  <c r="I53"/>
  <c r="I55"/>
  <c r="I57"/>
  <c r="I59"/>
  <c r="I61"/>
  <c r="I63"/>
  <c r="I65"/>
  <c r="I67"/>
  <c r="I71"/>
  <c r="I73"/>
  <c r="I75"/>
  <c r="J51"/>
  <c r="J53"/>
  <c r="J55"/>
  <c r="J57"/>
  <c r="J59"/>
  <c r="J61"/>
  <c r="J63"/>
  <c r="J65"/>
  <c r="J67"/>
  <c r="J71"/>
  <c r="J73"/>
  <c r="J75"/>
  <c r="K51"/>
  <c r="K53"/>
  <c r="K55"/>
  <c r="K57"/>
  <c r="K59"/>
  <c r="K61"/>
  <c r="K63"/>
  <c r="K65"/>
  <c r="K67"/>
  <c r="K71"/>
  <c r="K73"/>
  <c r="K75"/>
  <c r="L51"/>
  <c r="L53"/>
  <c r="L55"/>
  <c r="L57"/>
  <c r="L59"/>
  <c r="L61"/>
  <c r="L63"/>
  <c r="L65"/>
  <c r="L67"/>
  <c r="L71"/>
  <c r="L73"/>
  <c r="L75"/>
  <c r="M51"/>
  <c r="M53"/>
  <c r="M55"/>
  <c r="M57"/>
  <c r="M59"/>
  <c r="M61"/>
  <c r="M63"/>
  <c r="M65"/>
  <c r="M67"/>
  <c r="M71"/>
  <c r="M73"/>
  <c r="M75"/>
  <c r="N51"/>
  <c r="N53"/>
  <c r="N55"/>
  <c r="N57"/>
  <c r="N59"/>
  <c r="N61"/>
  <c r="N63"/>
  <c r="N65"/>
  <c r="N67"/>
  <c r="N71"/>
  <c r="N73"/>
  <c r="N75"/>
  <c r="O51"/>
  <c r="O53"/>
  <c r="O55"/>
  <c r="O57"/>
  <c r="O59"/>
  <c r="O61"/>
  <c r="O63"/>
  <c r="O65"/>
  <c r="O67"/>
  <c r="O71"/>
  <c r="O73"/>
  <c r="O75"/>
  <c r="P51"/>
  <c r="P53"/>
  <c r="P55"/>
  <c r="P57"/>
  <c r="P59"/>
  <c r="P61"/>
  <c r="P63"/>
  <c r="P65"/>
  <c r="P67"/>
  <c r="P71"/>
  <c r="P73"/>
  <c r="P75"/>
  <c r="Q51"/>
  <c r="Q53"/>
  <c r="Q55"/>
  <c r="Q57"/>
  <c r="Q59"/>
  <c r="Q61"/>
  <c r="Q63"/>
  <c r="Q65"/>
  <c r="Q67"/>
  <c r="Q71"/>
  <c r="Q73"/>
  <c r="Q75"/>
  <c r="R51"/>
  <c r="R53"/>
  <c r="R55"/>
  <c r="R57"/>
  <c r="R59"/>
  <c r="R61"/>
  <c r="R63"/>
  <c r="R65"/>
  <c r="R67"/>
  <c r="R71"/>
  <c r="R73"/>
  <c r="R75"/>
  <c r="S51"/>
  <c r="S53"/>
  <c r="S55"/>
  <c r="S57"/>
  <c r="S59"/>
  <c r="S61"/>
  <c r="S63"/>
  <c r="S65"/>
  <c r="S67"/>
  <c r="S71"/>
  <c r="S73"/>
  <c r="S75"/>
  <c r="T51"/>
  <c r="T53"/>
  <c r="T55"/>
  <c r="T57"/>
  <c r="T59"/>
  <c r="T61"/>
  <c r="T63"/>
  <c r="T65"/>
  <c r="T67"/>
  <c r="T71"/>
  <c r="T73"/>
  <c r="T75"/>
  <c r="U51"/>
  <c r="U55"/>
  <c r="U61"/>
  <c r="U63"/>
  <c r="U67"/>
  <c r="W51"/>
  <c r="W53"/>
  <c r="W55"/>
  <c r="W57"/>
  <c r="W59"/>
  <c r="W61"/>
  <c r="W63"/>
  <c r="W65"/>
  <c r="W67"/>
  <c r="W71"/>
  <c r="W73"/>
  <c r="W75"/>
  <c r="Z51"/>
  <c r="Z53"/>
  <c r="Z55"/>
  <c r="Z57"/>
  <c r="Z59"/>
  <c r="Z61"/>
  <c r="Z63"/>
  <c r="Z65"/>
  <c r="Z67"/>
  <c r="Z71"/>
  <c r="Z73"/>
  <c r="Z75"/>
  <c r="AA51"/>
  <c r="AA53"/>
  <c r="AA55"/>
  <c r="AA57"/>
  <c r="AA59"/>
  <c r="AA61"/>
  <c r="AA63"/>
  <c r="AA65"/>
  <c r="AA67"/>
  <c r="AA71"/>
  <c r="AA73"/>
  <c r="AA75"/>
  <c r="AB51"/>
  <c r="AB53"/>
  <c r="AB55"/>
  <c r="AB57"/>
  <c r="AB59"/>
  <c r="AB61"/>
  <c r="AB63"/>
  <c r="AB65"/>
  <c r="AB67"/>
  <c r="AB71"/>
  <c r="AB73"/>
  <c r="AB75"/>
  <c r="AC51"/>
  <c r="AC53"/>
  <c r="AC55"/>
  <c r="AC57"/>
  <c r="AC59"/>
  <c r="AC61"/>
  <c r="AC63"/>
  <c r="AC65"/>
  <c r="AC67"/>
  <c r="AC71"/>
  <c r="AC73"/>
  <c r="AC75"/>
  <c r="AD51"/>
  <c r="AD53"/>
  <c r="AD55"/>
  <c r="AD57"/>
  <c r="AD59"/>
  <c r="AD61"/>
  <c r="AD63"/>
  <c r="AD65"/>
  <c r="AD67"/>
  <c r="AD71"/>
  <c r="AD73"/>
  <c r="AD75"/>
  <c r="AE51"/>
  <c r="AE53"/>
  <c r="AE49" s="1"/>
  <c r="AE55"/>
  <c r="AE57"/>
  <c r="AE59"/>
  <c r="AE61"/>
  <c r="AE63"/>
  <c r="AE65"/>
  <c r="AE67"/>
  <c r="AE71"/>
  <c r="AE69" s="1"/>
  <c r="AE73"/>
  <c r="AE75"/>
  <c r="AF51"/>
  <c r="AF53"/>
  <c r="AF55"/>
  <c r="AF57"/>
  <c r="AF59"/>
  <c r="AF61"/>
  <c r="AF63"/>
  <c r="AF65"/>
  <c r="AF67"/>
  <c r="AF71"/>
  <c r="AF73"/>
  <c r="AF75"/>
  <c r="AG51"/>
  <c r="AG53"/>
  <c r="AG55"/>
  <c r="AG57"/>
  <c r="AG59"/>
  <c r="AG61"/>
  <c r="AG63"/>
  <c r="AG65"/>
  <c r="AG67"/>
  <c r="AG71"/>
  <c r="AG73"/>
  <c r="AG75"/>
  <c r="AH51"/>
  <c r="AH53"/>
  <c r="AH55"/>
  <c r="AH57"/>
  <c r="AH59"/>
  <c r="AH61"/>
  <c r="AH63"/>
  <c r="AH65"/>
  <c r="AH67"/>
  <c r="AH71"/>
  <c r="AH73"/>
  <c r="AH75"/>
  <c r="AI51"/>
  <c r="AI53"/>
  <c r="AI55"/>
  <c r="AI57"/>
  <c r="AI59"/>
  <c r="AI61"/>
  <c r="AI63"/>
  <c r="AI65"/>
  <c r="AI67"/>
  <c r="AI71"/>
  <c r="AI73"/>
  <c r="AI75"/>
  <c r="AJ51"/>
  <c r="AJ53"/>
  <c r="AJ55"/>
  <c r="AJ57"/>
  <c r="AJ59"/>
  <c r="AJ61"/>
  <c r="AJ63"/>
  <c r="AJ65"/>
  <c r="AJ67"/>
  <c r="AJ71"/>
  <c r="AJ73"/>
  <c r="AJ75"/>
  <c r="AK51"/>
  <c r="AK53"/>
  <c r="AK55"/>
  <c r="AK57"/>
  <c r="AK59"/>
  <c r="AK61"/>
  <c r="AK63"/>
  <c r="AK65"/>
  <c r="AK67"/>
  <c r="AK71"/>
  <c r="AK73"/>
  <c r="AK75"/>
  <c r="AL51"/>
  <c r="AL53"/>
  <c r="AL55"/>
  <c r="AL57"/>
  <c r="AL59"/>
  <c r="AL61"/>
  <c r="AL63"/>
  <c r="AL65"/>
  <c r="AL67"/>
  <c r="AL71"/>
  <c r="AL73"/>
  <c r="AL75"/>
  <c r="AM51"/>
  <c r="AM53"/>
  <c r="AM49" s="1"/>
  <c r="AM47" s="1"/>
  <c r="AM55"/>
  <c r="AM57"/>
  <c r="AM59"/>
  <c r="AM61"/>
  <c r="AM63"/>
  <c r="AM65"/>
  <c r="AM67"/>
  <c r="AM71"/>
  <c r="AM73"/>
  <c r="AM75"/>
  <c r="AN51"/>
  <c r="AN53"/>
  <c r="AN55"/>
  <c r="AN57"/>
  <c r="AN59"/>
  <c r="AN61"/>
  <c r="AN63"/>
  <c r="AN65"/>
  <c r="AN67"/>
  <c r="AN71"/>
  <c r="AN73"/>
  <c r="AN75"/>
  <c r="AO51"/>
  <c r="AO53"/>
  <c r="AO55"/>
  <c r="AO57"/>
  <c r="AO59"/>
  <c r="AO61"/>
  <c r="AO63"/>
  <c r="AO65"/>
  <c r="AO67"/>
  <c r="AO71"/>
  <c r="AO73"/>
  <c r="AO75"/>
  <c r="AP51"/>
  <c r="AP53"/>
  <c r="AP55"/>
  <c r="AP57"/>
  <c r="AP59"/>
  <c r="AP61"/>
  <c r="AP63"/>
  <c r="AP65"/>
  <c r="AP67"/>
  <c r="AP71"/>
  <c r="AP73"/>
  <c r="AP75"/>
  <c r="AQ51"/>
  <c r="AQ53"/>
  <c r="AQ55"/>
  <c r="AQ57"/>
  <c r="AQ59"/>
  <c r="AQ61"/>
  <c r="AQ63"/>
  <c r="AQ65"/>
  <c r="AQ67"/>
  <c r="AQ71"/>
  <c r="AQ73"/>
  <c r="AQ75"/>
  <c r="AR51"/>
  <c r="AR53"/>
  <c r="AR55"/>
  <c r="AR57"/>
  <c r="AR59"/>
  <c r="AR61"/>
  <c r="AR63"/>
  <c r="AR65"/>
  <c r="AR67"/>
  <c r="AR73"/>
  <c r="AR69" s="1"/>
  <c r="AS51"/>
  <c r="AS53"/>
  <c r="AS55"/>
  <c r="AS57"/>
  <c r="AS59"/>
  <c r="AS61"/>
  <c r="AS63"/>
  <c r="AS65"/>
  <c r="AS67"/>
  <c r="AS71"/>
  <c r="AS73"/>
  <c r="AT51"/>
  <c r="AT55"/>
  <c r="AT61"/>
  <c r="AT63"/>
  <c r="AT65"/>
  <c r="AT67"/>
  <c r="AT75"/>
  <c r="BE70"/>
  <c r="AT69"/>
  <c r="AM69"/>
  <c r="U69"/>
  <c r="N69"/>
  <c r="H69"/>
  <c r="BE68"/>
  <c r="E68"/>
  <c r="BE50"/>
  <c r="BE48" s="1"/>
  <c r="BE46" s="1"/>
  <c r="BD49"/>
  <c r="BC49"/>
  <c r="BC47" s="1"/>
  <c r="BB49"/>
  <c r="BB47" s="1"/>
  <c r="BA49"/>
  <c r="BA47" s="1"/>
  <c r="AZ49"/>
  <c r="AY49"/>
  <c r="AY47" s="1"/>
  <c r="AX49"/>
  <c r="AX47" s="1"/>
  <c r="AW49"/>
  <c r="AW47" s="1"/>
  <c r="AV49"/>
  <c r="AU49"/>
  <c r="AU47" s="1"/>
  <c r="AQ49"/>
  <c r="AI49"/>
  <c r="AA49"/>
  <c r="Y49"/>
  <c r="Y47" s="1"/>
  <c r="X49"/>
  <c r="X47" s="1"/>
  <c r="V49"/>
  <c r="S49"/>
  <c r="O49"/>
  <c r="K49"/>
  <c r="G49"/>
  <c r="BD48"/>
  <c r="BD46" s="1"/>
  <c r="BD88" s="1"/>
  <c r="BC48"/>
  <c r="BB48"/>
  <c r="BB46" s="1"/>
  <c r="BB88" s="1"/>
  <c r="BA48"/>
  <c r="AZ48"/>
  <c r="AZ46" s="1"/>
  <c r="AZ88" s="1"/>
  <c r="AY48"/>
  <c r="AX48"/>
  <c r="AX46" s="1"/>
  <c r="AX88" s="1"/>
  <c r="AW48"/>
  <c r="AV48"/>
  <c r="AV46" s="1"/>
  <c r="AV88" s="1"/>
  <c r="AU48"/>
  <c r="AT48"/>
  <c r="AT46" s="1"/>
  <c r="AT88" s="1"/>
  <c r="AS48"/>
  <c r="AR48"/>
  <c r="AR46" s="1"/>
  <c r="AR88" s="1"/>
  <c r="AQ48"/>
  <c r="AP48"/>
  <c r="AP46" s="1"/>
  <c r="AP88" s="1"/>
  <c r="AO48"/>
  <c r="AN48"/>
  <c r="AN46" s="1"/>
  <c r="AN88" s="1"/>
  <c r="AM48"/>
  <c r="AL48"/>
  <c r="AL46" s="1"/>
  <c r="AL88" s="1"/>
  <c r="AK48"/>
  <c r="AJ48"/>
  <c r="AJ46" s="1"/>
  <c r="AJ88" s="1"/>
  <c r="AI48"/>
  <c r="AH48"/>
  <c r="AH46" s="1"/>
  <c r="AH88" s="1"/>
  <c r="AG48"/>
  <c r="AF48"/>
  <c r="AF46" s="1"/>
  <c r="AF88" s="1"/>
  <c r="AE48"/>
  <c r="AD48"/>
  <c r="AD46" s="1"/>
  <c r="AD88" s="1"/>
  <c r="AC48"/>
  <c r="AB48"/>
  <c r="AB46" s="1"/>
  <c r="AB88" s="1"/>
  <c r="AA48"/>
  <c r="Z48"/>
  <c r="Z46" s="1"/>
  <c r="Z88" s="1"/>
  <c r="Y48"/>
  <c r="X48"/>
  <c r="X46" s="1"/>
  <c r="X88" s="1"/>
  <c r="W48"/>
  <c r="V48"/>
  <c r="V46" s="1"/>
  <c r="V88" s="1"/>
  <c r="U48"/>
  <c r="T48"/>
  <c r="T46" s="1"/>
  <c r="T88" s="1"/>
  <c r="S48"/>
  <c r="R48"/>
  <c r="R46" s="1"/>
  <c r="R88" s="1"/>
  <c r="Q48"/>
  <c r="P48"/>
  <c r="P46" s="1"/>
  <c r="P88" s="1"/>
  <c r="O48"/>
  <c r="N48"/>
  <c r="N46" s="1"/>
  <c r="N88" s="1"/>
  <c r="M48"/>
  <c r="L48"/>
  <c r="L46" s="1"/>
  <c r="L88" s="1"/>
  <c r="K48"/>
  <c r="J48"/>
  <c r="J46" s="1"/>
  <c r="J88" s="1"/>
  <c r="I48"/>
  <c r="H48"/>
  <c r="H46" s="1"/>
  <c r="H88" s="1"/>
  <c r="G48"/>
  <c r="F48"/>
  <c r="F46" s="1"/>
  <c r="F88" s="1"/>
  <c r="E48"/>
  <c r="BD47"/>
  <c r="AZ47"/>
  <c r="AV47"/>
  <c r="V47"/>
  <c r="BC46"/>
  <c r="BC88" s="1"/>
  <c r="BA46"/>
  <c r="BA88" s="1"/>
  <c r="AY46"/>
  <c r="AY88" s="1"/>
  <c r="AW46"/>
  <c r="AW88" s="1"/>
  <c r="AU46"/>
  <c r="AU88" s="1"/>
  <c r="AS46"/>
  <c r="AS88" s="1"/>
  <c r="AQ46"/>
  <c r="AQ88" s="1"/>
  <c r="AO46"/>
  <c r="AO88" s="1"/>
  <c r="AM46"/>
  <c r="AM88" s="1"/>
  <c r="AK46"/>
  <c r="AK88" s="1"/>
  <c r="AI46"/>
  <c r="AI88" s="1"/>
  <c r="AG46"/>
  <c r="AG88" s="1"/>
  <c r="AE46"/>
  <c r="AE88" s="1"/>
  <c r="AC46"/>
  <c r="AC88" s="1"/>
  <c r="AA46"/>
  <c r="AA88" s="1"/>
  <c r="Y46"/>
  <c r="Y88" s="1"/>
  <c r="W46"/>
  <c r="W88" s="1"/>
  <c r="U46"/>
  <c r="U88" s="1"/>
  <c r="S46"/>
  <c r="S88" s="1"/>
  <c r="Q46"/>
  <c r="Q88" s="1"/>
  <c r="O46"/>
  <c r="O88" s="1"/>
  <c r="M46"/>
  <c r="M88" s="1"/>
  <c r="K46"/>
  <c r="K88" s="1"/>
  <c r="I46"/>
  <c r="I88" s="1"/>
  <c r="G46"/>
  <c r="G88" s="1"/>
  <c r="E46"/>
  <c r="E88" s="1"/>
  <c r="AE47" l="1"/>
  <c r="E83"/>
  <c r="AS69"/>
  <c r="BE216"/>
  <c r="AS49"/>
  <c r="AS47" s="1"/>
  <c r="AQ69"/>
  <c r="AQ47" s="1"/>
  <c r="AO49"/>
  <c r="AK49"/>
  <c r="AI69"/>
  <c r="AI47" s="1"/>
  <c r="AG49"/>
  <c r="AC49"/>
  <c r="AA69"/>
  <c r="W49"/>
  <c r="U49"/>
  <c r="U47" s="1"/>
  <c r="R69"/>
  <c r="Q49"/>
  <c r="M49"/>
  <c r="J69"/>
  <c r="I49"/>
  <c r="F69"/>
  <c r="E49"/>
  <c r="E81"/>
  <c r="BC81"/>
  <c r="BA81"/>
  <c r="AY81"/>
  <c r="AW81"/>
  <c r="AU81"/>
  <c r="AS81"/>
  <c r="AQ81"/>
  <c r="AO81"/>
  <c r="AG81"/>
  <c r="AE81"/>
  <c r="AC81"/>
  <c r="AA81"/>
  <c r="Y81"/>
  <c r="W81"/>
  <c r="U81"/>
  <c r="S81"/>
  <c r="Q81"/>
  <c r="O81"/>
  <c r="M81"/>
  <c r="K81"/>
  <c r="I81"/>
  <c r="G81"/>
  <c r="F83"/>
  <c r="T98"/>
  <c r="AQ98"/>
  <c r="AS98"/>
  <c r="AU98"/>
  <c r="AW98"/>
  <c r="AY98"/>
  <c r="BA98"/>
  <c r="BC98"/>
  <c r="BE97"/>
  <c r="J98"/>
  <c r="N98"/>
  <c r="R98"/>
  <c r="AT98"/>
  <c r="AX98"/>
  <c r="BB98"/>
  <c r="L218"/>
  <c r="L212" s="1"/>
  <c r="L245" s="1"/>
  <c r="H218"/>
  <c r="H212" s="1"/>
  <c r="H245" s="1"/>
  <c r="F218"/>
  <c r="F212" s="1"/>
  <c r="AP98"/>
  <c r="AL98"/>
  <c r="AH98"/>
  <c r="AD98"/>
  <c r="Z98"/>
  <c r="V98"/>
  <c r="BE108"/>
  <c r="Q245"/>
  <c r="O245"/>
  <c r="M245"/>
  <c r="K245"/>
  <c r="F245"/>
  <c r="G245"/>
  <c r="S245"/>
  <c r="I245"/>
  <c r="J218"/>
  <c r="J212" s="1"/>
  <c r="J245" s="1"/>
  <c r="BE222"/>
  <c r="BE233"/>
  <c r="AA47"/>
  <c r="BE168"/>
  <c r="BD218"/>
  <c r="BD212" s="1"/>
  <c r="BD245" s="1"/>
  <c r="BB218"/>
  <c r="BB212" s="1"/>
  <c r="BB245" s="1"/>
  <c r="AZ218"/>
  <c r="AZ212" s="1"/>
  <c r="AZ245" s="1"/>
  <c r="AT218"/>
  <c r="AT212" s="1"/>
  <c r="AT245" s="1"/>
  <c r="AR218"/>
  <c r="AR212" s="1"/>
  <c r="AR245" s="1"/>
  <c r="AP218"/>
  <c r="AP212" s="1"/>
  <c r="AP245" s="1"/>
  <c r="AN218"/>
  <c r="AN212" s="1"/>
  <c r="AN245" s="1"/>
  <c r="AL218"/>
  <c r="AL212" s="1"/>
  <c r="AL245" s="1"/>
  <c r="AJ218"/>
  <c r="AJ212" s="1"/>
  <c r="AJ245" s="1"/>
  <c r="AH218"/>
  <c r="AH212" s="1"/>
  <c r="AH245" s="1"/>
  <c r="AF218"/>
  <c r="AF212" s="1"/>
  <c r="AF245" s="1"/>
  <c r="AD218"/>
  <c r="AD212" s="1"/>
  <c r="AD245" s="1"/>
  <c r="AB218"/>
  <c r="AB212" s="1"/>
  <c r="AB245" s="1"/>
  <c r="Z218"/>
  <c r="Z212" s="1"/>
  <c r="Z245" s="1"/>
  <c r="X218"/>
  <c r="X212" s="1"/>
  <c r="X245" s="1"/>
  <c r="V218"/>
  <c r="V212" s="1"/>
  <c r="V245" s="1"/>
  <c r="T218"/>
  <c r="T212" s="1"/>
  <c r="T245" s="1"/>
  <c r="AW231"/>
  <c r="AY234"/>
  <c r="AY232" s="1"/>
  <c r="AT49"/>
  <c r="AT47" s="1"/>
  <c r="AR49"/>
  <c r="AR47" s="1"/>
  <c r="AP69"/>
  <c r="AP49"/>
  <c r="AO69"/>
  <c r="AO47" s="1"/>
  <c r="AN69"/>
  <c r="AN49"/>
  <c r="AL69"/>
  <c r="AL49"/>
  <c r="AK69"/>
  <c r="AK47" s="1"/>
  <c r="AJ69"/>
  <c r="AJ49"/>
  <c r="AH69"/>
  <c r="AH49"/>
  <c r="AG69"/>
  <c r="AG47" s="1"/>
  <c r="AF69"/>
  <c r="AF49"/>
  <c r="AD69"/>
  <c r="AD49"/>
  <c r="AC69"/>
  <c r="AC47" s="1"/>
  <c r="AB69"/>
  <c r="AB49"/>
  <c r="Z69"/>
  <c r="Z49"/>
  <c r="W69"/>
  <c r="W47" s="1"/>
  <c r="T69"/>
  <c r="T49"/>
  <c r="S69"/>
  <c r="S47" s="1"/>
  <c r="R49"/>
  <c r="R47" s="1"/>
  <c r="Q69"/>
  <c r="Q47" s="1"/>
  <c r="P69"/>
  <c r="P49"/>
  <c r="O69"/>
  <c r="O47" s="1"/>
  <c r="N49"/>
  <c r="N47" s="1"/>
  <c r="L69"/>
  <c r="L49"/>
  <c r="K69"/>
  <c r="K47" s="1"/>
  <c r="J49"/>
  <c r="J47" s="1"/>
  <c r="I69"/>
  <c r="I47" s="1"/>
  <c r="H49"/>
  <c r="H47" s="1"/>
  <c r="G69"/>
  <c r="G47" s="1"/>
  <c r="F49"/>
  <c r="F47" s="1"/>
  <c r="E69"/>
  <c r="E47" s="1"/>
  <c r="BE80"/>
  <c r="F98"/>
  <c r="BE104"/>
  <c r="I98"/>
  <c r="K98"/>
  <c r="M98"/>
  <c r="O98"/>
  <c r="Q98"/>
  <c r="S98"/>
  <c r="J217"/>
  <c r="J211" s="1"/>
  <c r="J244" s="1"/>
  <c r="BC218"/>
  <c r="BC212" s="1"/>
  <c r="BC245" s="1"/>
  <c r="BA218"/>
  <c r="BA212" s="1"/>
  <c r="BA245" s="1"/>
  <c r="AY218"/>
  <c r="AY212" s="1"/>
  <c r="AY245" s="1"/>
  <c r="AW218"/>
  <c r="AW212" s="1"/>
  <c r="AW245" s="1"/>
  <c r="AU218"/>
  <c r="AU212" s="1"/>
  <c r="AU245" s="1"/>
  <c r="AS218"/>
  <c r="AS212" s="1"/>
  <c r="AS245" s="1"/>
  <c r="AQ218"/>
  <c r="AQ212" s="1"/>
  <c r="AQ245" s="1"/>
  <c r="AO218"/>
  <c r="AO212" s="1"/>
  <c r="AO245" s="1"/>
  <c r="AM218"/>
  <c r="AM212" s="1"/>
  <c r="AM245" s="1"/>
  <c r="AK218"/>
  <c r="AK212" s="1"/>
  <c r="AK245" s="1"/>
  <c r="AI218"/>
  <c r="AI212" s="1"/>
  <c r="AI245" s="1"/>
  <c r="AG218"/>
  <c r="AG212" s="1"/>
  <c r="AG245" s="1"/>
  <c r="AE218"/>
  <c r="AE212" s="1"/>
  <c r="AE245" s="1"/>
  <c r="AC218"/>
  <c r="AC212" s="1"/>
  <c r="AC245" s="1"/>
  <c r="AA218"/>
  <c r="AA212" s="1"/>
  <c r="AA245" s="1"/>
  <c r="Y218"/>
  <c r="Y212" s="1"/>
  <c r="Y245" s="1"/>
  <c r="W218"/>
  <c r="W212" s="1"/>
  <c r="W245" s="1"/>
  <c r="U218"/>
  <c r="U212" s="1"/>
  <c r="U245" s="1"/>
  <c r="R218"/>
  <c r="R212" s="1"/>
  <c r="R245" s="1"/>
  <c r="P218"/>
  <c r="P212" s="1"/>
  <c r="P245" s="1"/>
  <c r="N218"/>
  <c r="N212" s="1"/>
  <c r="N245" s="1"/>
  <c r="P47"/>
  <c r="BB231"/>
  <c r="BB217" s="1"/>
  <c r="BB211" s="1"/>
  <c r="BB244" s="1"/>
  <c r="AZ231"/>
  <c r="AZ217" s="1"/>
  <c r="AZ211" s="1"/>
  <c r="AZ244" s="1"/>
  <c r="AX234"/>
  <c r="AX232" s="1"/>
  <c r="AX218" s="1"/>
  <c r="AX212" s="1"/>
  <c r="AX245" s="1"/>
  <c r="AX231"/>
  <c r="AX217" s="1"/>
  <c r="AX211" s="1"/>
  <c r="AX244" s="1"/>
  <c r="AV234"/>
  <c r="AV232" s="1"/>
  <c r="AV218" s="1"/>
  <c r="AV212" s="1"/>
  <c r="AV245" s="1"/>
  <c r="AV231"/>
  <c r="AV217" s="1"/>
  <c r="AV211" s="1"/>
  <c r="AV244" s="1"/>
  <c r="M69"/>
  <c r="M47" s="1"/>
  <c r="BE166"/>
  <c r="BE170"/>
  <c r="L162"/>
  <c r="J162"/>
  <c r="H162"/>
  <c r="F162"/>
  <c r="AS162"/>
  <c r="AQ162"/>
  <c r="AU217"/>
  <c r="AU211" s="1"/>
  <c r="AU244" s="1"/>
  <c r="AS217"/>
  <c r="AS211" s="1"/>
  <c r="AS244" s="1"/>
  <c r="AQ217"/>
  <c r="AQ211" s="1"/>
  <c r="AQ244" s="1"/>
  <c r="AO217"/>
  <c r="AO211" s="1"/>
  <c r="AO244" s="1"/>
  <c r="AM217"/>
  <c r="AM211" s="1"/>
  <c r="AM244" s="1"/>
  <c r="AK217"/>
  <c r="AK211" s="1"/>
  <c r="AK244" s="1"/>
  <c r="AI217"/>
  <c r="AI211" s="1"/>
  <c r="AI244" s="1"/>
  <c r="AG217"/>
  <c r="AG211" s="1"/>
  <c r="AG244" s="1"/>
  <c r="AE217"/>
  <c r="AE211" s="1"/>
  <c r="AE244" s="1"/>
  <c r="AC217"/>
  <c r="AC211" s="1"/>
  <c r="AC244" s="1"/>
  <c r="AA217"/>
  <c r="AA211" s="1"/>
  <c r="AA244" s="1"/>
  <c r="Y217"/>
  <c r="Y211" s="1"/>
  <c r="Y244" s="1"/>
  <c r="W217"/>
  <c r="W211" s="1"/>
  <c r="W244" s="1"/>
  <c r="U217"/>
  <c r="U211" s="1"/>
  <c r="U244" s="1"/>
  <c r="S217"/>
  <c r="S211" s="1"/>
  <c r="S244" s="1"/>
  <c r="Q217"/>
  <c r="Q211" s="1"/>
  <c r="Q244" s="1"/>
  <c r="O217"/>
  <c r="O211" s="1"/>
  <c r="O244" s="1"/>
  <c r="M217"/>
  <c r="M211" s="1"/>
  <c r="M244" s="1"/>
  <c r="K217"/>
  <c r="K211" s="1"/>
  <c r="K244" s="1"/>
  <c r="I217"/>
  <c r="I211" s="1"/>
  <c r="I244" s="1"/>
  <c r="G217"/>
  <c r="G211" s="1"/>
  <c r="G244" s="1"/>
  <c r="BE176"/>
  <c r="BE191"/>
  <c r="BD81"/>
  <c r="BB81"/>
  <c r="AZ81"/>
  <c r="AX81"/>
  <c r="AV81"/>
  <c r="AT81"/>
  <c r="AR81"/>
  <c r="AP81"/>
  <c r="AN81"/>
  <c r="AN89" s="1"/>
  <c r="AN90" s="1"/>
  <c r="AL81"/>
  <c r="AJ81"/>
  <c r="AJ89" s="1"/>
  <c r="AJ90" s="1"/>
  <c r="AH81"/>
  <c r="AF81"/>
  <c r="AD81"/>
  <c r="AB81"/>
  <c r="Z81"/>
  <c r="X81"/>
  <c r="V81"/>
  <c r="T81"/>
  <c r="R81"/>
  <c r="P81"/>
  <c r="N81"/>
  <c r="L81"/>
  <c r="J81"/>
  <c r="H81"/>
  <c r="F81"/>
  <c r="BE106"/>
  <c r="BE98" s="1"/>
  <c r="BE112"/>
  <c r="BE114"/>
  <c r="F118"/>
  <c r="H118"/>
  <c r="J118"/>
  <c r="L118"/>
  <c r="N118"/>
  <c r="P118"/>
  <c r="R118"/>
  <c r="T118"/>
  <c r="V118"/>
  <c r="X118"/>
  <c r="Z118"/>
  <c r="AT118"/>
  <c r="AV118"/>
  <c r="AX118"/>
  <c r="AZ118"/>
  <c r="BB118"/>
  <c r="BD118"/>
  <c r="BE122"/>
  <c r="BE126"/>
  <c r="BE140"/>
  <c r="E129"/>
  <c r="E115" s="1"/>
  <c r="BC129"/>
  <c r="BC115" s="1"/>
  <c r="BA129"/>
  <c r="BA115" s="1"/>
  <c r="AY129"/>
  <c r="AY115" s="1"/>
  <c r="AW129"/>
  <c r="AW115" s="1"/>
  <c r="AU129"/>
  <c r="AU115" s="1"/>
  <c r="AS129"/>
  <c r="AS115" s="1"/>
  <c r="AQ129"/>
  <c r="AQ115" s="1"/>
  <c r="AO129"/>
  <c r="AO115" s="1"/>
  <c r="AM129"/>
  <c r="AM115" s="1"/>
  <c r="AK129"/>
  <c r="AK115" s="1"/>
  <c r="AI129"/>
  <c r="AI115" s="1"/>
  <c r="AG129"/>
  <c r="AG115" s="1"/>
  <c r="AE129"/>
  <c r="AE115" s="1"/>
  <c r="AC129"/>
  <c r="AC115" s="1"/>
  <c r="AA129"/>
  <c r="AA115" s="1"/>
  <c r="Y129"/>
  <c r="Y115" s="1"/>
  <c r="W129"/>
  <c r="W115" s="1"/>
  <c r="U129"/>
  <c r="U115" s="1"/>
  <c r="S129"/>
  <c r="S115" s="1"/>
  <c r="Q129"/>
  <c r="Q115" s="1"/>
  <c r="O129"/>
  <c r="O115" s="1"/>
  <c r="M129"/>
  <c r="M115" s="1"/>
  <c r="K129"/>
  <c r="K115" s="1"/>
  <c r="I129"/>
  <c r="I115" s="1"/>
  <c r="G129"/>
  <c r="G115" s="1"/>
  <c r="BD162"/>
  <c r="BB162"/>
  <c r="AZ162"/>
  <c r="AX162"/>
  <c r="AV162"/>
  <c r="AT162"/>
  <c r="AR162"/>
  <c r="AP162"/>
  <c r="AN162"/>
  <c r="AL162"/>
  <c r="AJ162"/>
  <c r="AH162"/>
  <c r="AF162"/>
  <c r="AD162"/>
  <c r="AB162"/>
  <c r="Z162"/>
  <c r="X162"/>
  <c r="V162"/>
  <c r="T162"/>
  <c r="R162"/>
  <c r="P162"/>
  <c r="N162"/>
  <c r="BC217"/>
  <c r="BC211" s="1"/>
  <c r="BC244" s="1"/>
  <c r="BA217"/>
  <c r="BA211" s="1"/>
  <c r="BA244" s="1"/>
  <c r="AY217"/>
  <c r="AY211" s="1"/>
  <c r="AY244" s="1"/>
  <c r="AW217"/>
  <c r="AW211" s="1"/>
  <c r="AW244" s="1"/>
  <c r="E217"/>
  <c r="BD217"/>
  <c r="E218"/>
  <c r="AP172"/>
  <c r="AP160" s="1"/>
  <c r="AP197" s="1"/>
  <c r="AN172"/>
  <c r="AM172"/>
  <c r="AM160" s="1"/>
  <c r="AM197" s="1"/>
  <c r="AL172"/>
  <c r="AJ172"/>
  <c r="AI172"/>
  <c r="AH172"/>
  <c r="AG172"/>
  <c r="AF172"/>
  <c r="AE172"/>
  <c r="AD172"/>
  <c r="AC172"/>
  <c r="AB172"/>
  <c r="AA172"/>
  <c r="Z172"/>
  <c r="Y172"/>
  <c r="X172"/>
  <c r="X160" s="1"/>
  <c r="X197" s="1"/>
  <c r="U196"/>
  <c r="T196"/>
  <c r="S196"/>
  <c r="R196"/>
  <c r="Q196"/>
  <c r="P196"/>
  <c r="O196"/>
  <c r="L196"/>
  <c r="K196"/>
  <c r="J196"/>
  <c r="I196"/>
  <c r="H196"/>
  <c r="G196"/>
  <c r="F196"/>
  <c r="U159"/>
  <c r="T159"/>
  <c r="S159"/>
  <c r="R159"/>
  <c r="Q159"/>
  <c r="P159"/>
  <c r="O159"/>
  <c r="L159"/>
  <c r="K159"/>
  <c r="J159"/>
  <c r="I159"/>
  <c r="H159"/>
  <c r="G159"/>
  <c r="F159"/>
  <c r="E174"/>
  <c r="E172" s="1"/>
  <c r="BD192"/>
  <c r="BD190" s="1"/>
  <c r="BD172" s="1"/>
  <c r="BD160" s="1"/>
  <c r="BD197" s="1"/>
  <c r="BC192"/>
  <c r="BC190" s="1"/>
  <c r="BB192"/>
  <c r="BB190" s="1"/>
  <c r="BB172" s="1"/>
  <c r="BA192"/>
  <c r="BA190" s="1"/>
  <c r="AZ192"/>
  <c r="AZ190" s="1"/>
  <c r="AZ172" s="1"/>
  <c r="AZ160" s="1"/>
  <c r="AZ197" s="1"/>
  <c r="AY192"/>
  <c r="AY190" s="1"/>
  <c r="AX192"/>
  <c r="AX190" s="1"/>
  <c r="AX172" s="1"/>
  <c r="AW192"/>
  <c r="AW190" s="1"/>
  <c r="AV192"/>
  <c r="AV190" s="1"/>
  <c r="AV172" s="1"/>
  <c r="AV160" s="1"/>
  <c r="AV197" s="1"/>
  <c r="AU192"/>
  <c r="AU190" s="1"/>
  <c r="AR192"/>
  <c r="AR190" s="1"/>
  <c r="AR172" s="1"/>
  <c r="AR160" s="1"/>
  <c r="AR197" s="1"/>
  <c r="AQ192"/>
  <c r="AQ190" s="1"/>
  <c r="W192"/>
  <c r="W190" s="1"/>
  <c r="W172" s="1"/>
  <c r="W160" s="1"/>
  <c r="W197" s="1"/>
  <c r="V192"/>
  <c r="V190" s="1"/>
  <c r="N192"/>
  <c r="N190" s="1"/>
  <c r="N172" s="1"/>
  <c r="N160" s="1"/>
  <c r="N197" s="1"/>
  <c r="M192"/>
  <c r="M190" s="1"/>
  <c r="BE207"/>
  <c r="BE184"/>
  <c r="AO172"/>
  <c r="AO160" s="1"/>
  <c r="AO197" s="1"/>
  <c r="AN160"/>
  <c r="AN197" s="1"/>
  <c r="AJ160"/>
  <c r="AJ197" s="1"/>
  <c r="AI160"/>
  <c r="AH160"/>
  <c r="AH197" s="1"/>
  <c r="AG160"/>
  <c r="AF160"/>
  <c r="AF197" s="1"/>
  <c r="AE160"/>
  <c r="AD160"/>
  <c r="AD197" s="1"/>
  <c r="AC160"/>
  <c r="AB160"/>
  <c r="AB197" s="1"/>
  <c r="AA160"/>
  <c r="Z160"/>
  <c r="Z197" s="1"/>
  <c r="Y160"/>
  <c r="BC172"/>
  <c r="BA172"/>
  <c r="AY172"/>
  <c r="AW172"/>
  <c r="AU172"/>
  <c r="AT172"/>
  <c r="AS172"/>
  <c r="AS160" s="1"/>
  <c r="AS197" s="1"/>
  <c r="AQ172"/>
  <c r="V172"/>
  <c r="V160" s="1"/>
  <c r="V197" s="1"/>
  <c r="U172"/>
  <c r="BC160"/>
  <c r="BC197" s="1"/>
  <c r="BA160"/>
  <c r="BA197" s="1"/>
  <c r="AY160"/>
  <c r="AY197" s="1"/>
  <c r="AW160"/>
  <c r="AW197" s="1"/>
  <c r="AU160"/>
  <c r="AU197" s="1"/>
  <c r="AQ160"/>
  <c r="AQ197" s="1"/>
  <c r="U160"/>
  <c r="U197" s="1"/>
  <c r="E160"/>
  <c r="E197" s="1"/>
  <c r="BE173"/>
  <c r="BE174"/>
  <c r="AK172"/>
  <c r="AK160" s="1"/>
  <c r="AK197" s="1"/>
  <c r="AI197"/>
  <c r="AG197"/>
  <c r="AE197"/>
  <c r="AC197"/>
  <c r="AA197"/>
  <c r="Y197"/>
  <c r="BE161"/>
  <c r="BE154"/>
  <c r="BE153"/>
  <c r="W171"/>
  <c r="W159" s="1"/>
  <c r="V171"/>
  <c r="V159" s="1"/>
  <c r="N171"/>
  <c r="N196" s="1"/>
  <c r="AQ171"/>
  <c r="AQ196" s="1"/>
  <c r="AS171"/>
  <c r="AT171"/>
  <c r="AW171"/>
  <c r="AV171"/>
  <c r="AU171"/>
  <c r="AR171"/>
  <c r="AR196" s="1"/>
  <c r="M189"/>
  <c r="M171" s="1"/>
  <c r="M196" s="1"/>
  <c r="AO171"/>
  <c r="AO159" s="1"/>
  <c r="AN171"/>
  <c r="AN159" s="1"/>
  <c r="AM171"/>
  <c r="AM159" s="1"/>
  <c r="AL171"/>
  <c r="AL159" s="1"/>
  <c r="AK171"/>
  <c r="AK159" s="1"/>
  <c r="AJ171"/>
  <c r="AJ159" s="1"/>
  <c r="AI171"/>
  <c r="AI159" s="1"/>
  <c r="AH171"/>
  <c r="AH159" s="1"/>
  <c r="AG171"/>
  <c r="AG159" s="1"/>
  <c r="AF171"/>
  <c r="AF159" s="1"/>
  <c r="AE171"/>
  <c r="AE159" s="1"/>
  <c r="AD171"/>
  <c r="AD159" s="1"/>
  <c r="AC171"/>
  <c r="AC159" s="1"/>
  <c r="AB171"/>
  <c r="AB159" s="1"/>
  <c r="AA171"/>
  <c r="AA159" s="1"/>
  <c r="Z171"/>
  <c r="Z159" s="1"/>
  <c r="Y171"/>
  <c r="Y159" s="1"/>
  <c r="X171"/>
  <c r="X159" s="1"/>
  <c r="AP171"/>
  <c r="AP159" s="1"/>
  <c r="BC171"/>
  <c r="BB171"/>
  <c r="BA171"/>
  <c r="AZ171"/>
  <c r="AY171"/>
  <c r="AX171"/>
  <c r="BE189"/>
  <c r="BE185"/>
  <c r="BE186" s="1"/>
  <c r="BD171"/>
  <c r="U198"/>
  <c r="F172"/>
  <c r="G172"/>
  <c r="G160" s="1"/>
  <c r="G197" s="1"/>
  <c r="H172"/>
  <c r="H160" s="1"/>
  <c r="H197" s="1"/>
  <c r="I172"/>
  <c r="I160" s="1"/>
  <c r="I197" s="1"/>
  <c r="I198" s="1"/>
  <c r="J172"/>
  <c r="K172"/>
  <c r="K160" s="1"/>
  <c r="K197" s="1"/>
  <c r="K198" s="1"/>
  <c r="L172"/>
  <c r="L160" s="1"/>
  <c r="L197" s="1"/>
  <c r="M172"/>
  <c r="M160" s="1"/>
  <c r="M197" s="1"/>
  <c r="O172"/>
  <c r="O160" s="1"/>
  <c r="O197" s="1"/>
  <c r="O198" s="1"/>
  <c r="P172"/>
  <c r="P160" s="1"/>
  <c r="P197" s="1"/>
  <c r="Q172"/>
  <c r="Q160" s="1"/>
  <c r="Q197" s="1"/>
  <c r="Q198" s="1"/>
  <c r="R172"/>
  <c r="S172"/>
  <c r="S160" s="1"/>
  <c r="S197" s="1"/>
  <c r="S198" s="1"/>
  <c r="T172"/>
  <c r="T160" s="1"/>
  <c r="T197" s="1"/>
  <c r="E171"/>
  <c r="E196" s="1"/>
  <c r="AD118"/>
  <c r="AD116" s="1"/>
  <c r="AD145" s="1"/>
  <c r="AE118"/>
  <c r="AE116" s="1"/>
  <c r="AE145" s="1"/>
  <c r="AF118"/>
  <c r="AF116" s="1"/>
  <c r="AF145" s="1"/>
  <c r="AG118"/>
  <c r="AG116" s="1"/>
  <c r="AG145" s="1"/>
  <c r="AH118"/>
  <c r="AH116" s="1"/>
  <c r="AH145" s="1"/>
  <c r="AM118"/>
  <c r="AM116" s="1"/>
  <c r="AM145" s="1"/>
  <c r="AB118"/>
  <c r="E118"/>
  <c r="BE117"/>
  <c r="AQ118"/>
  <c r="AR118"/>
  <c r="AL118"/>
  <c r="AN118"/>
  <c r="AN116" s="1"/>
  <c r="AN145" s="1"/>
  <c r="AP118"/>
  <c r="AO118"/>
  <c r="AK118"/>
  <c r="AK116" s="1"/>
  <c r="AK145" s="1"/>
  <c r="AJ118"/>
  <c r="AJ116" s="1"/>
  <c r="AJ145" s="1"/>
  <c r="F116"/>
  <c r="G116"/>
  <c r="H116"/>
  <c r="H145" s="1"/>
  <c r="I116"/>
  <c r="J116"/>
  <c r="K116"/>
  <c r="L116"/>
  <c r="L145" s="1"/>
  <c r="M116"/>
  <c r="N116"/>
  <c r="O116"/>
  <c r="W116"/>
  <c r="AS116"/>
  <c r="AT116"/>
  <c r="AT145" s="1"/>
  <c r="AU116"/>
  <c r="AV116"/>
  <c r="AV145" s="1"/>
  <c r="AW116"/>
  <c r="AX116"/>
  <c r="AX145" s="1"/>
  <c r="AY116"/>
  <c r="AZ116"/>
  <c r="AZ145" s="1"/>
  <c r="BA116"/>
  <c r="BB116"/>
  <c r="BB145" s="1"/>
  <c r="BC116"/>
  <c r="BD116"/>
  <c r="BD145" s="1"/>
  <c r="BD115"/>
  <c r="Y116"/>
  <c r="Z116"/>
  <c r="AA116"/>
  <c r="AB116"/>
  <c r="X116"/>
  <c r="X145" s="1"/>
  <c r="AR116"/>
  <c r="AQ116"/>
  <c r="AO116"/>
  <c r="AL116"/>
  <c r="AL145" s="1"/>
  <c r="AI116"/>
  <c r="AC116"/>
  <c r="AP116"/>
  <c r="AP145" s="1"/>
  <c r="P130"/>
  <c r="Q130"/>
  <c r="Q116" s="1"/>
  <c r="Q145" s="1"/>
  <c r="R130"/>
  <c r="S130"/>
  <c r="T130"/>
  <c r="U130"/>
  <c r="U116" s="1"/>
  <c r="E132"/>
  <c r="E130" s="1"/>
  <c r="BE142"/>
  <c r="R116"/>
  <c r="S116"/>
  <c r="F89"/>
  <c r="BE75"/>
  <c r="BE73"/>
  <c r="BE71"/>
  <c r="BE67"/>
  <c r="BE65"/>
  <c r="BE63"/>
  <c r="BE61"/>
  <c r="BE59"/>
  <c r="BE57"/>
  <c r="BE55"/>
  <c r="BE53"/>
  <c r="BE51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G145"/>
  <c r="W145"/>
  <c r="Y145"/>
  <c r="Z145"/>
  <c r="AA145"/>
  <c r="AB145"/>
  <c r="AC145"/>
  <c r="AI145"/>
  <c r="AO145"/>
  <c r="AQ145"/>
  <c r="AR145"/>
  <c r="AS145"/>
  <c r="AU145"/>
  <c r="AW145"/>
  <c r="AY145"/>
  <c r="BA145"/>
  <c r="BC145"/>
  <c r="N145"/>
  <c r="J145"/>
  <c r="F145"/>
  <c r="I145"/>
  <c r="S145"/>
  <c r="O145"/>
  <c r="M145"/>
  <c r="K145"/>
  <c r="V116"/>
  <c r="V145" s="1"/>
  <c r="V146" s="1"/>
  <c r="BE131"/>
  <c r="BE129" s="1"/>
  <c r="BE69"/>
  <c r="BD89"/>
  <c r="BD90" s="1"/>
  <c r="BC89"/>
  <c r="BB89"/>
  <c r="BB90" s="1"/>
  <c r="BA89"/>
  <c r="AZ89"/>
  <c r="AZ90" s="1"/>
  <c r="AY89"/>
  <c r="AX89"/>
  <c r="AX90" s="1"/>
  <c r="AW89"/>
  <c r="AV89"/>
  <c r="AV90" s="1"/>
  <c r="AU89"/>
  <c r="AR89"/>
  <c r="AR90" s="1"/>
  <c r="AL89"/>
  <c r="AH89"/>
  <c r="AG89"/>
  <c r="AF89"/>
  <c r="AE89"/>
  <c r="AD89"/>
  <c r="AC89"/>
  <c r="AB89"/>
  <c r="AA89"/>
  <c r="Z89"/>
  <c r="Y89"/>
  <c r="X89"/>
  <c r="X90" s="1"/>
  <c r="W89"/>
  <c r="V89"/>
  <c r="U89"/>
  <c r="T89"/>
  <c r="S89"/>
  <c r="R89"/>
  <c r="Q89"/>
  <c r="P89"/>
  <c r="O89"/>
  <c r="N89"/>
  <c r="M89"/>
  <c r="L89"/>
  <c r="K89"/>
  <c r="J89"/>
  <c r="I89"/>
  <c r="H89"/>
  <c r="G89"/>
  <c r="E89"/>
  <c r="BD83"/>
  <c r="BC83"/>
  <c r="BB83"/>
  <c r="BA83"/>
  <c r="AZ83"/>
  <c r="AY83"/>
  <c r="AX83"/>
  <c r="AW83"/>
  <c r="AV83"/>
  <c r="AU83"/>
  <c r="AR83"/>
  <c r="AN83"/>
  <c r="AL83"/>
  <c r="AJ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AI81"/>
  <c r="AI89" s="1"/>
  <c r="AI90" s="1"/>
  <c r="AI83"/>
  <c r="AP89"/>
  <c r="AP83"/>
  <c r="AM81"/>
  <c r="AM89" s="1"/>
  <c r="AM90" s="1"/>
  <c r="AK81"/>
  <c r="BE77"/>
  <c r="BE79"/>
  <c r="BE76"/>
  <c r="BE88" s="1"/>
  <c r="AK89"/>
  <c r="AK83"/>
  <c r="BE87"/>
  <c r="AM83"/>
  <c r="AT89"/>
  <c r="AT90" s="1"/>
  <c r="AT83"/>
  <c r="AS89"/>
  <c r="AS83"/>
  <c r="AQ89"/>
  <c r="AQ90" s="1"/>
  <c r="AQ83"/>
  <c r="AO89"/>
  <c r="AO90" s="1"/>
  <c r="BE85"/>
  <c r="AO83"/>
  <c r="BE82"/>
  <c r="V90"/>
  <c r="U90"/>
  <c r="BC90"/>
  <c r="BA90"/>
  <c r="AY90"/>
  <c r="AW90"/>
  <c r="AU90"/>
  <c r="AS90"/>
  <c r="AP90"/>
  <c r="W90"/>
  <c r="T90"/>
  <c r="S90"/>
  <c r="R90"/>
  <c r="Q90"/>
  <c r="P90"/>
  <c r="O90"/>
  <c r="N90"/>
  <c r="M90"/>
  <c r="L90"/>
  <c r="K90"/>
  <c r="J90"/>
  <c r="I90"/>
  <c r="H90"/>
  <c r="G90"/>
  <c r="F90"/>
  <c r="Y90"/>
  <c r="AL90"/>
  <c r="AK90"/>
  <c r="AH90"/>
  <c r="AG90"/>
  <c r="AF90"/>
  <c r="AE90"/>
  <c r="AD90"/>
  <c r="AC90"/>
  <c r="AB90"/>
  <c r="AA90"/>
  <c r="Z90"/>
  <c r="E90"/>
  <c r="L47" l="1"/>
  <c r="T47"/>
  <c r="BE217"/>
  <c r="E212"/>
  <c r="BE218"/>
  <c r="AL160"/>
  <c r="AL197" s="1"/>
  <c r="Z47"/>
  <c r="AB47"/>
  <c r="AH47"/>
  <c r="AJ47"/>
  <c r="AP47"/>
  <c r="E211"/>
  <c r="BE49"/>
  <c r="BE47" s="1"/>
  <c r="AD47"/>
  <c r="AF47"/>
  <c r="AL47"/>
  <c r="AN47"/>
  <c r="AR198"/>
  <c r="AT160"/>
  <c r="AT197" s="1"/>
  <c r="T116"/>
  <c r="T145" s="1"/>
  <c r="P116"/>
  <c r="P145" s="1"/>
  <c r="BE162"/>
  <c r="AX160"/>
  <c r="AX197" s="1"/>
  <c r="BB160"/>
  <c r="BB197" s="1"/>
  <c r="BE90"/>
  <c r="E116"/>
  <c r="E145" s="1"/>
  <c r="BE145" s="1"/>
  <c r="BE115"/>
  <c r="T198"/>
  <c r="R160"/>
  <c r="R197" s="1"/>
  <c r="R198" s="1"/>
  <c r="L198"/>
  <c r="J160"/>
  <c r="J197" s="1"/>
  <c r="F160"/>
  <c r="F197" s="1"/>
  <c r="AQ198"/>
  <c r="BE110"/>
  <c r="E198"/>
  <c r="N198"/>
  <c r="Y196"/>
  <c r="Y198" s="1"/>
  <c r="AA196"/>
  <c r="AA198" s="1"/>
  <c r="AC196"/>
  <c r="AC198" s="1"/>
  <c r="AI196"/>
  <c r="AI198" s="1"/>
  <c r="AJ196"/>
  <c r="AJ198" s="1"/>
  <c r="AL196"/>
  <c r="AL198" s="1"/>
  <c r="AM196"/>
  <c r="AM198" s="1"/>
  <c r="AN196"/>
  <c r="AN198" s="1"/>
  <c r="AP196"/>
  <c r="AP198" s="1"/>
  <c r="AQ159"/>
  <c r="BE192"/>
  <c r="BE190" s="1"/>
  <c r="BE172" s="1"/>
  <c r="M159"/>
  <c r="N159"/>
  <c r="E159"/>
  <c r="V196"/>
  <c r="V198" s="1"/>
  <c r="W196"/>
  <c r="W198" s="1"/>
  <c r="X196"/>
  <c r="X198" s="1"/>
  <c r="Z196"/>
  <c r="Z198" s="1"/>
  <c r="AB196"/>
  <c r="AB198" s="1"/>
  <c r="AD196"/>
  <c r="AD198" s="1"/>
  <c r="AE196"/>
  <c r="AE198" s="1"/>
  <c r="AF196"/>
  <c r="AF198" s="1"/>
  <c r="AG196"/>
  <c r="AG198" s="1"/>
  <c r="AH196"/>
  <c r="AH198" s="1"/>
  <c r="BE208"/>
  <c r="F198"/>
  <c r="BD196"/>
  <c r="BD198" s="1"/>
  <c r="BD159"/>
  <c r="AX196"/>
  <c r="AX159"/>
  <c r="AY196"/>
  <c r="AY198" s="1"/>
  <c r="AY159"/>
  <c r="AZ196"/>
  <c r="AZ198" s="1"/>
  <c r="AZ159"/>
  <c r="BA196"/>
  <c r="BA198" s="1"/>
  <c r="BA159"/>
  <c r="BB196"/>
  <c r="BB159"/>
  <c r="BC196"/>
  <c r="BC198" s="1"/>
  <c r="BC159"/>
  <c r="AU196"/>
  <c r="AU198" s="1"/>
  <c r="AU159"/>
  <c r="AV196"/>
  <c r="AV198" s="1"/>
  <c r="AV159"/>
  <c r="AW196"/>
  <c r="AW198" s="1"/>
  <c r="AW159"/>
  <c r="AT159"/>
  <c r="AT196"/>
  <c r="AS159"/>
  <c r="AS196"/>
  <c r="AS198" s="1"/>
  <c r="AR159"/>
  <c r="AO196"/>
  <c r="AO198" s="1"/>
  <c r="AK196"/>
  <c r="AK198" s="1"/>
  <c r="M198"/>
  <c r="BE183"/>
  <c r="BE171" s="1"/>
  <c r="G198"/>
  <c r="H198"/>
  <c r="J198"/>
  <c r="P198"/>
  <c r="BE118"/>
  <c r="BE144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T146"/>
  <c r="R146"/>
  <c r="G146"/>
  <c r="E146"/>
  <c r="P146"/>
  <c r="N146"/>
  <c r="L146"/>
  <c r="J146"/>
  <c r="H146"/>
  <c r="F146"/>
  <c r="I146"/>
  <c r="U146"/>
  <c r="S146"/>
  <c r="Q146"/>
  <c r="O146"/>
  <c r="M146"/>
  <c r="K146"/>
  <c r="BE81"/>
  <c r="BE83"/>
  <c r="BE89" l="1"/>
  <c r="BE116"/>
  <c r="BE160"/>
  <c r="AT198"/>
  <c r="BE197"/>
  <c r="E244"/>
  <c r="BE244" s="1"/>
  <c r="BE211"/>
  <c r="BE212"/>
  <c r="E245"/>
  <c r="BE245" s="1"/>
  <c r="BB198"/>
  <c r="BE159"/>
  <c r="AX198"/>
  <c r="BE198" s="1"/>
  <c r="BE196"/>
  <c r="BE209"/>
  <c r="BE146"/>
  <c r="BE205" l="1"/>
  <c r="BE210"/>
  <c r="BE206" l="1"/>
  <c r="BE223"/>
  <c r="BE224" l="1"/>
  <c r="BE225" l="1"/>
  <c r="BE226" l="1"/>
  <c r="BE227" l="1"/>
  <c r="BE228" l="1"/>
  <c r="BE229" l="1"/>
  <c r="BE230" l="1"/>
  <c r="BE235" l="1"/>
  <c r="BE236" l="1"/>
  <c r="BE237" l="1"/>
  <c r="BE238" l="1"/>
  <c r="BE239" l="1"/>
  <c r="BE231" l="1"/>
  <c r="BE240"/>
  <c r="BE234" l="1"/>
  <c r="BE232" s="1"/>
  <c r="BE241"/>
  <c r="BE242" l="1"/>
  <c r="O246" l="1"/>
  <c r="M246"/>
  <c r="L246"/>
  <c r="K246"/>
  <c r="J246"/>
  <c r="I246"/>
  <c r="H246"/>
  <c r="G246"/>
  <c r="F246"/>
  <c r="BD246"/>
  <c r="BC246"/>
  <c r="BB246"/>
  <c r="BA246"/>
  <c r="AZ246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N246"/>
  <c r="E246"/>
  <c r="BE246" l="1"/>
</calcChain>
</file>

<file path=xl/comments1.xml><?xml version="1.0" encoding="utf-8"?>
<comments xmlns="http://schemas.openxmlformats.org/spreadsheetml/2006/main">
  <authors>
    <author>Андреева</author>
  </authors>
  <commentList>
    <comment ref="AC116" authorId="0">
      <text>
        <r>
          <rPr>
            <b/>
            <sz val="8"/>
            <color indexed="81"/>
            <rFont val="Tahoma"/>
            <charset val="204"/>
          </rPr>
          <t>Андреева: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<sst xmlns="http://schemas.openxmlformats.org/spreadsheetml/2006/main" count="847" uniqueCount="243">
  <si>
    <t>УТВЕРЖДАЮ</t>
  </si>
  <si>
    <t>КАЛЕНДАРНЫЙ УЧЕБНЫЙ ГРАФИК</t>
  </si>
  <si>
    <t>образовательного учреждения среднего профессионального образования</t>
  </si>
  <si>
    <t>по специальности среднего профессионрального образования</t>
  </si>
  <si>
    <r>
      <t xml:space="preserve">по программе </t>
    </r>
    <r>
      <rPr>
        <u/>
        <sz val="12"/>
        <rFont val="Times New Roman"/>
        <family val="1"/>
        <charset val="204"/>
      </rPr>
      <t>базовой</t>
    </r>
    <r>
      <rPr>
        <sz val="12"/>
        <rFont val="Times New Roman"/>
        <family val="1"/>
        <charset val="204"/>
      </rPr>
      <t xml:space="preserve"> подготовки</t>
    </r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</si>
  <si>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</si>
  <si>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Нормативный срок обучения - 3 года 10 мес.</t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</si>
  <si>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</si>
  <si>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</si>
  <si>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</si>
  <si>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</si>
  <si>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</si>
  <si>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</si>
  <si>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</si>
  <si>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</si>
  <si>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</si>
  <si>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</si>
  <si>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</si>
  <si>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</si>
  <si>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</si>
  <si>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</si>
  <si>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</si>
  <si>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</si>
  <si>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</si>
  <si>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</si>
  <si>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</si>
  <si>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</si>
  <si>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</si>
  <si>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</si>
  <si>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</si>
  <si>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</si>
  <si>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</si>
  <si>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</si>
  <si>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</si>
  <si>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</si>
  <si>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</si>
  <si>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</si>
  <si>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</si>
  <si>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</si>
  <si>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</si>
  <si>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</si>
  <si>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</si>
  <si>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</si>
  <si>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</si>
  <si>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</si>
  <si>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</si>
  <si>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</si>
  <si>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</si>
  <si>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</si>
  <si>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</si>
  <si>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</si>
  <si>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</si>
  <si>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</si>
  <si>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</si>
  <si>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</si>
  <si>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ОДП.11</t>
  </si>
  <si>
    <t>Физика</t>
  </si>
  <si>
    <t>ОДП.12</t>
  </si>
  <si>
    <t>Информатика и ИКТ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</si>
  <si>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</si>
  <si>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</si>
  <si>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</si>
  <si>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29.04.-04.05.13</t>
  </si>
  <si>
    <t>27.05.-01.06.13</t>
  </si>
  <si>
    <t xml:space="preserve">Июль </t>
  </si>
  <si>
    <t>29.07.-03.08.13</t>
  </si>
  <si>
    <t>2 курс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</si>
  <si>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</si>
  <si>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</si>
  <si>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</si>
  <si>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</si>
  <si>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</si>
  <si>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</si>
  <si>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</si>
  <si>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</si>
  <si>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</si>
  <si>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ОГСЭ.06</t>
  </si>
  <si>
    <t>ЕН.00</t>
  </si>
  <si>
    <t>Математический и общий естественнонаучный цикл</t>
  </si>
  <si>
    <t>ЕН.01</t>
  </si>
  <si>
    <t>ЕН.02</t>
  </si>
  <si>
    <t>ОП.00</t>
  </si>
  <si>
    <t>Общепрофессиональные дисциплины</t>
  </si>
  <si>
    <t>ОП.01</t>
  </si>
  <si>
    <t>Инженерная графика</t>
  </si>
  <si>
    <t>ОП.03</t>
  </si>
  <si>
    <t>Техническая механика</t>
  </si>
  <si>
    <t>ОП.05</t>
  </si>
  <si>
    <t>ОП.07</t>
  </si>
  <si>
    <t>3 курс</t>
  </si>
  <si>
    <t>ОГСЭ.07</t>
  </si>
  <si>
    <t>Экологические основы природопользования</t>
  </si>
  <si>
    <t>ОП.02</t>
  </si>
  <si>
    <t>ОП.08</t>
  </si>
  <si>
    <t>ОП.09</t>
  </si>
  <si>
    <t>Информационные технологии в профессиональной деятельности</t>
  </si>
  <si>
    <t>ОП.10</t>
  </si>
  <si>
    <t>Охрана труда</t>
  </si>
  <si>
    <t>ПМ.00</t>
  </si>
  <si>
    <t>Профессиональные модули</t>
  </si>
  <si>
    <t>ПМ.01</t>
  </si>
  <si>
    <t>МДК. 01.01</t>
  </si>
  <si>
    <t>МДК. 01.02</t>
  </si>
  <si>
    <t>ПМ.02</t>
  </si>
  <si>
    <t>МДК. 02.01</t>
  </si>
  <si>
    <t>ПМ.04</t>
  </si>
  <si>
    <t>МДК. 04.01</t>
  </si>
  <si>
    <t>4 курс</t>
  </si>
  <si>
    <t>ПМ.03</t>
  </si>
  <si>
    <t>МДК. 03.01</t>
  </si>
  <si>
    <t>УП.01</t>
  </si>
  <si>
    <t>Учебная практика</t>
  </si>
  <si>
    <t>ОП.04</t>
  </si>
  <si>
    <t>ОП.06</t>
  </si>
  <si>
    <t>УП.04</t>
  </si>
  <si>
    <t>ПП.01</t>
  </si>
  <si>
    <t>Производственная практика (по профилю специальности)</t>
  </si>
  <si>
    <t>ПП.02</t>
  </si>
  <si>
    <t>ПП.03</t>
  </si>
  <si>
    <t>Формы промежуточной аттестации</t>
  </si>
  <si>
    <t>Э</t>
  </si>
  <si>
    <t>-</t>
  </si>
  <si>
    <t>ДЗ</t>
  </si>
  <si>
    <t>-, ДЗ</t>
  </si>
  <si>
    <t>З</t>
  </si>
  <si>
    <t>З, ДЗ</t>
  </si>
  <si>
    <t>Всего аттестаций в неделю</t>
  </si>
  <si>
    <t>Общеобразователь ные дисциплины</t>
  </si>
  <si>
    <t xml:space="preserve">           1.2 КАЛЕНДАРНЫЙ ГРАФИК АТТЕСТАЦИЙ</t>
  </si>
  <si>
    <t xml:space="preserve">при реализации программы </t>
  </si>
  <si>
    <r>
      <t xml:space="preserve">Квалификация: </t>
    </r>
    <r>
      <rPr>
        <u/>
        <sz val="14"/>
        <rFont val="Times New Roman"/>
        <family val="1"/>
        <charset val="204"/>
      </rPr>
      <t>техник-технолог</t>
    </r>
  </si>
  <si>
    <t>Электротехника и электроника</t>
  </si>
  <si>
    <t>Геология</t>
  </si>
  <si>
    <t>Безопасность жизнедеятельности</t>
  </si>
  <si>
    <t>Выполнение работ по профессии Оператор по подготовке скважин к капитальному и подземному ремонту</t>
  </si>
  <si>
    <t>Основы экономики</t>
  </si>
  <si>
    <t>Правовые основы профессиональной деятельности</t>
  </si>
  <si>
    <t>Эксплуатация нефтяных и газовых месторождений</t>
  </si>
  <si>
    <t>Автоматизация производственных процессов</t>
  </si>
  <si>
    <t>Подземный ремонт скважин</t>
  </si>
  <si>
    <t>Организация деятельности коллектива исполнителей</t>
  </si>
  <si>
    <t>Основы организации и планирования производственных работ на нефтяных и газовых месторождениях</t>
  </si>
  <si>
    <t>Выполнение расчета технико-экономических показателей</t>
  </si>
  <si>
    <t>УП.02</t>
  </si>
  <si>
    <t xml:space="preserve"> </t>
  </si>
  <si>
    <t>З, З</t>
  </si>
  <si>
    <t>-, Э</t>
  </si>
  <si>
    <t>-/2/</t>
  </si>
  <si>
    <t>-/1/-</t>
  </si>
  <si>
    <t>1/3/-</t>
  </si>
  <si>
    <t>Эк</t>
  </si>
  <si>
    <t>-/2/-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</si>
  <si>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</si>
  <si>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</si>
  <si>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</si>
  <si>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</si>
  <si>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П.ОО</t>
  </si>
  <si>
    <t>28.10-02.11</t>
  </si>
  <si>
    <t>30.12-04.01</t>
  </si>
  <si>
    <t>27.01-01.02</t>
  </si>
  <si>
    <t>24.02-01.03</t>
  </si>
  <si>
    <t>28.04-03.05</t>
  </si>
  <si>
    <t>27.10-01-11.14</t>
  </si>
  <si>
    <t>29.12.-03.01.15</t>
  </si>
  <si>
    <t>02.03-07.03.13</t>
  </si>
  <si>
    <t>02.11-07.11.15</t>
  </si>
  <si>
    <t>30.11.-05.12.15</t>
  </si>
  <si>
    <t>28.12.-02.01.16</t>
  </si>
  <si>
    <t>01.02.-06.02.16</t>
  </si>
  <si>
    <t>29.02.-05.03.16</t>
  </si>
  <si>
    <t>02.05.-07.05.16</t>
  </si>
  <si>
    <t>30.05.-04.06.13</t>
  </si>
  <si>
    <t>01.08.-06.08.16</t>
  </si>
  <si>
    <t>31.10-05.11.16</t>
  </si>
  <si>
    <t>28.11.-03.12.16</t>
  </si>
  <si>
    <t>02.01.-07.01.17</t>
  </si>
  <si>
    <t>30.01.-04.02.17</t>
  </si>
  <si>
    <t>27.02.-04.03.17</t>
  </si>
  <si>
    <t>01.05.-06.05.17</t>
  </si>
  <si>
    <t>29.05.-03.06.17</t>
  </si>
  <si>
    <t>31.07.-05.08.17</t>
  </si>
  <si>
    <t>ПДП</t>
  </si>
  <si>
    <t>Преддипломная практика</t>
  </si>
  <si>
    <t>ГИА</t>
  </si>
  <si>
    <t>Государственная (итоговая) атестация</t>
  </si>
  <si>
    <t>П.00</t>
  </si>
  <si>
    <t>обях.уч.</t>
  </si>
  <si>
    <t>сам.р.с.</t>
  </si>
  <si>
    <t>сам.р.с</t>
  </si>
  <si>
    <t xml:space="preserve">"Нефтекумский региональный политехнический колледж" </t>
  </si>
  <si>
    <t>среднего  общего образования</t>
  </si>
  <si>
    <t>21.02.02 -Бурение нефтяных и газовых скважин</t>
  </si>
  <si>
    <t>Метрология, стандартизация и сертификация</t>
  </si>
  <si>
    <t>МДК.02.01</t>
  </si>
  <si>
    <t>Экслуатация нефтегазопромыслового оборудования</t>
  </si>
  <si>
    <t>Проведение буровых работ в соответствии с технологическим регламентом</t>
  </si>
  <si>
    <t>Технология бурения нефтяных и газовых скважин</t>
  </si>
  <si>
    <t>Обслуживание и эксплуатация бурового оборудования</t>
  </si>
  <si>
    <t>Эксплуатация бурового оборудования</t>
  </si>
  <si>
    <t>Производственная практика</t>
  </si>
  <si>
    <t>Производственная практика 9по профилю специальности)</t>
  </si>
  <si>
    <t>Выполнение работ по профессии 16835 "Помощник бурильщика капитального ремонта скважин"</t>
  </si>
  <si>
    <t>Основы организации и планирования производственных работ на буровой</t>
  </si>
  <si>
    <t>1/9/1</t>
  </si>
  <si>
    <t>-,Э</t>
  </si>
  <si>
    <t>Обществознание (включая экономику и право)</t>
  </si>
  <si>
    <t>ДЗ,</t>
  </si>
  <si>
    <t>1/0/0</t>
  </si>
  <si>
    <t>-,З</t>
  </si>
  <si>
    <t>10</t>
  </si>
  <si>
    <t>2/9/1</t>
  </si>
  <si>
    <t>-ДЗ</t>
  </si>
  <si>
    <t>-,ДЗ</t>
  </si>
  <si>
    <t>ДЗ,-</t>
  </si>
  <si>
    <t>0/1/0</t>
  </si>
  <si>
    <t>З,-</t>
  </si>
  <si>
    <t>Производственная практка (по профилю специальности)</t>
  </si>
  <si>
    <t>МДК. 05.01</t>
  </si>
  <si>
    <t>Технология осследования нефтяных и газовых скважин</t>
  </si>
  <si>
    <t>З,ДЗ</t>
  </si>
  <si>
    <t>ОП. 00</t>
  </si>
  <si>
    <t>0.1.0</t>
  </si>
  <si>
    <t xml:space="preserve">Охрана труда </t>
  </si>
  <si>
    <t>0/5/6</t>
  </si>
  <si>
    <t>ДЗ,Э</t>
  </si>
  <si>
    <t>0.7.6</t>
  </si>
  <si>
    <t>2/2/2</t>
  </si>
  <si>
    <t xml:space="preserve">З, </t>
  </si>
  <si>
    <t>0/2/0</t>
  </si>
  <si>
    <t>3/6/2</t>
  </si>
  <si>
    <t>Ппроизводственная практка (по профилю специальности)</t>
  </si>
  <si>
    <t>Выполнение работ по профессии  16835 Помощник бурильшика</t>
  </si>
  <si>
    <t>2/1/-</t>
  </si>
  <si>
    <t>2/1/1</t>
  </si>
  <si>
    <t>-,Эк</t>
  </si>
  <si>
    <t>-/6/2</t>
  </si>
  <si>
    <t>4.8.2</t>
  </si>
  <si>
    <t>ЛЗ</t>
  </si>
  <si>
    <t xml:space="preserve">Организация деятельности коллектива исполнителей </t>
  </si>
  <si>
    <t>Директор ГБПОУ НРПК</t>
  </si>
  <si>
    <t>________________  Н.В. Лесняк</t>
  </si>
  <si>
    <t xml:space="preserve">государственное бюджетное профессиональное образовательное учреждение </t>
  </si>
  <si>
    <r>
      <t>"_</t>
    </r>
    <r>
      <rPr>
        <u/>
        <sz val="12"/>
        <rFont val="Times New Roman"/>
        <family val="1"/>
        <charset val="204"/>
      </rPr>
      <t>30_"_августа__ 2018 г.</t>
    </r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</si>
</sst>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6"/>
      <name val="Arial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  <font>
      <sz val="10"/>
      <name val="Arial Cyr"/>
      <charset val="204"/>
    </font>
    <font>
      <sz val="6"/>
      <color indexed="10"/>
      <name val="Times New Roman"/>
      <family val="1"/>
      <charset val="204"/>
    </font>
    <font>
      <b/>
      <sz val="10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13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5" fillId="0" borderId="0" xfId="0" applyFont="1" applyFill="1"/>
    <xf numFmtId="0" fontId="3" fillId="0" borderId="2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Fill="1" applyBorder="1"/>
    <xf numFmtId="1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9" fillId="0" borderId="0" xfId="0" applyFont="1" applyFill="1"/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vertical="center" textRotation="90"/>
    </xf>
    <xf numFmtId="0" fontId="2" fillId="0" borderId="4" xfId="0" applyFont="1" applyFill="1" applyBorder="1" applyAlignment="1">
      <alignment vertical="center" textRotation="90"/>
    </xf>
    <xf numFmtId="0" fontId="12" fillId="3" borderId="1" xfId="0" applyFont="1" applyFill="1" applyBorder="1" applyAlignment="1">
      <alignment horizontal="center" vertical="center"/>
    </xf>
    <xf numFmtId="0" fontId="21" fillId="3" borderId="0" xfId="0" applyFont="1" applyFill="1"/>
    <xf numFmtId="0" fontId="21" fillId="0" borderId="0" xfId="0" applyFont="1" applyFill="1"/>
    <xf numFmtId="0" fontId="12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5" fillId="4" borderId="0" xfId="0" applyFont="1" applyFill="1"/>
    <xf numFmtId="14" fontId="13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textRotation="90"/>
    </xf>
    <xf numFmtId="14" fontId="13" fillId="0" borderId="1" xfId="0" applyNumberFormat="1" applyFont="1" applyBorder="1" applyAlignment="1">
      <alignment horizontal="center" vertical="center" textRotation="90"/>
    </xf>
    <xf numFmtId="0" fontId="13" fillId="0" borderId="1" xfId="0" applyFont="1" applyBorder="1" applyAlignment="1">
      <alignment textRotation="90"/>
    </xf>
    <xf numFmtId="0" fontId="2" fillId="0" borderId="1" xfId="1" applyFont="1" applyBorder="1" applyAlignment="1" applyProtection="1">
      <alignment textRotation="90"/>
    </xf>
    <xf numFmtId="0" fontId="13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13" fillId="5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1" fontId="11" fillId="7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3" fillId="0" borderId="1" xfId="0" quotePrefix="1" applyNumberFormat="1" applyFont="1" applyFill="1" applyBorder="1" applyAlignment="1">
      <alignment horizontal="center" vertical="center"/>
    </xf>
    <xf numFmtId="0" fontId="12" fillId="3" borderId="1" xfId="0" quotePrefix="1" applyNumberFormat="1" applyFont="1" applyFill="1" applyBorder="1" applyAlignment="1">
      <alignment horizontal="center" vertical="center" wrapText="1"/>
    </xf>
    <xf numFmtId="0" fontId="13" fillId="2" borderId="1" xfId="0" quotePrefix="1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2" fillId="6" borderId="1" xfId="0" quotePrefix="1" applyNumberFormat="1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2" fillId="2" borderId="1" xfId="0" quotePrefix="1" applyNumberFormat="1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horizontal="left" vertical="center" wrapText="1"/>
    </xf>
    <xf numFmtId="49" fontId="13" fillId="8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/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3" fillId="0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11" fillId="0" borderId="8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13" fillId="5" borderId="3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horizontal="left" vertical="center" wrapText="1"/>
    </xf>
    <xf numFmtId="0" fontId="13" fillId="1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textRotation="90"/>
    </xf>
    <xf numFmtId="0" fontId="2" fillId="0" borderId="10" xfId="0" applyNumberFormat="1" applyFont="1" applyBorder="1" applyAlignment="1">
      <alignment horizontal="center" textRotation="90"/>
    </xf>
    <xf numFmtId="0" fontId="2" fillId="0" borderId="5" xfId="0" applyNumberFormat="1" applyFont="1" applyBorder="1" applyAlignment="1">
      <alignment horizontal="center" textRotation="90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5" xfId="0" applyFont="1" applyBorder="1" applyAlignment="1">
      <alignment horizontal="center" textRotation="90" wrapText="1"/>
    </xf>
    <xf numFmtId="0" fontId="13" fillId="8" borderId="3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3" fillId="8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5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0" borderId="5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98977</xdr:colOff>
      <xdr:row>2</xdr:row>
      <xdr:rowOff>151986</xdr:rowOff>
    </xdr:from>
    <xdr:to>
      <xdr:col>38</xdr:col>
      <xdr:colOff>82826</xdr:colOff>
      <xdr:row>8</xdr:row>
      <xdr:rowOff>79059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4673" y="483290"/>
          <a:ext cx="1135131" cy="1086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72474</xdr:colOff>
      <xdr:row>5</xdr:row>
      <xdr:rowOff>121341</xdr:rowOff>
    </xdr:from>
    <xdr:to>
      <xdr:col>45</xdr:col>
      <xdr:colOff>99393</xdr:colOff>
      <xdr:row>6</xdr:row>
      <xdr:rowOff>154270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7322" y="1015863"/>
          <a:ext cx="838614" cy="231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7"/>
  <sheetViews>
    <sheetView tabSelected="1" view="pageBreakPreview" topLeftCell="A270" zoomScale="115" workbookViewId="0">
      <selection activeCell="B18" sqref="B18:BE18"/>
    </sheetView>
  </sheetViews>
  <sheetFormatPr defaultRowHeight="12.75"/>
  <cols>
    <col min="1" max="1" width="1.85546875" style="14" customWidth="1"/>
    <col min="2" max="2" width="6.28515625" customWidth="1"/>
    <col min="3" max="3" width="12.85546875" customWidth="1"/>
    <col min="4" max="4" width="4.85546875" customWidth="1"/>
    <col min="5" max="5" width="2.425781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33" customWidth="1"/>
    <col min="19" max="19" width="2.42578125" customWidth="1"/>
    <col min="20" max="20" width="2.140625" customWidth="1"/>
    <col min="21" max="21" width="2.42578125" customWidth="1"/>
    <col min="22" max="28" width="2.42578125" style="33" customWidth="1"/>
    <col min="29" max="29" width="2.28515625" style="33" customWidth="1"/>
    <col min="30" max="31" width="2.7109375" style="33" customWidth="1"/>
    <col min="32" max="32" width="2.140625" style="33" customWidth="1"/>
    <col min="33" max="33" width="2.42578125" style="33" customWidth="1"/>
    <col min="34" max="34" width="2.5703125" style="33" customWidth="1"/>
    <col min="35" max="35" width="2" style="33" customWidth="1"/>
    <col min="36" max="36" width="2.28515625" style="33" customWidth="1"/>
    <col min="37" max="37" width="3.140625" style="33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33" customWidth="1"/>
    <col min="49" max="49" width="2" style="33" customWidth="1"/>
    <col min="50" max="51" width="1.85546875" style="33" customWidth="1"/>
    <col min="52" max="53" width="2" style="33" customWidth="1"/>
    <col min="54" max="54" width="2" style="38" customWidth="1"/>
    <col min="55" max="55" width="1.85546875" style="38" customWidth="1"/>
    <col min="56" max="56" width="1.85546875" customWidth="1"/>
    <col min="57" max="57" width="4.7109375" style="64" customWidth="1"/>
  </cols>
  <sheetData>
    <row r="1" spans="1:5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33"/>
      <c r="BC1" s="33"/>
      <c r="BD1" s="2"/>
      <c r="BE1" s="51"/>
    </row>
    <row r="2" spans="1:5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33"/>
      <c r="BC2" s="33"/>
      <c r="BD2" s="2"/>
      <c r="BE2" s="51"/>
    </row>
    <row r="3" spans="1:5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33"/>
      <c r="BC3" s="33"/>
      <c r="BD3" s="2"/>
      <c r="BE3" s="51"/>
    </row>
    <row r="4" spans="1:57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272" t="s">
        <v>0</v>
      </c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</row>
    <row r="5" spans="1:57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289" t="s">
        <v>239</v>
      </c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</row>
    <row r="6" spans="1:57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</row>
    <row r="7" spans="1:57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289" t="s">
        <v>240</v>
      </c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</row>
    <row r="8" spans="1:57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289" t="s">
        <v>242</v>
      </c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</row>
    <row r="9" spans="1:57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</row>
    <row r="10" spans="1:5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33"/>
      <c r="BC10" s="33"/>
      <c r="BD10" s="2"/>
      <c r="BE10" s="51"/>
    </row>
    <row r="11" spans="1:5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33"/>
      <c r="BC11" s="33"/>
      <c r="BD11" s="2"/>
      <c r="BE11" s="51"/>
    </row>
    <row r="12" spans="1:57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33"/>
      <c r="BC12" s="33"/>
      <c r="BD12" s="2"/>
      <c r="BE12" s="51"/>
    </row>
    <row r="13" spans="1:57" ht="18.75">
      <c r="A13" s="1"/>
      <c r="B13" s="292" t="s">
        <v>1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</row>
    <row r="14" spans="1:57" ht="18.75">
      <c r="A14" s="1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</row>
    <row r="15" spans="1:57" ht="15.75">
      <c r="A15" s="1"/>
      <c r="B15" s="287" t="s">
        <v>2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</row>
    <row r="16" spans="1:57" ht="15.75">
      <c r="A16" s="1"/>
      <c r="B16" s="291" t="s">
        <v>241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</row>
    <row r="17" spans="1:57" ht="15.75">
      <c r="A17" s="1"/>
      <c r="B17" s="291" t="s">
        <v>189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</row>
    <row r="18" spans="1:57" ht="15.75">
      <c r="A18" s="1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</row>
    <row r="19" spans="1:57" ht="15.75">
      <c r="A19" s="1"/>
      <c r="B19" s="287" t="s">
        <v>3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</row>
    <row r="20" spans="1:57" ht="15.75">
      <c r="A20" s="1"/>
      <c r="B20" s="290" t="s">
        <v>191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</row>
    <row r="21" spans="1:57" ht="15.75">
      <c r="A21" s="1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</row>
    <row r="22" spans="1:57" ht="15.75">
      <c r="A22" s="1"/>
      <c r="B22" s="287" t="s">
        <v>4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</row>
    <row r="23" spans="1:57" ht="15.75">
      <c r="A23" s="1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</row>
    <row r="24" spans="1:57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BB24" s="33"/>
      <c r="BC24" s="33"/>
      <c r="BD24" s="2"/>
      <c r="BE24" s="51"/>
    </row>
    <row r="25" spans="1:57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BB25" s="33"/>
      <c r="BC25" s="33"/>
      <c r="BD25" s="2"/>
      <c r="BE25" s="51"/>
    </row>
    <row r="26" spans="1:57" ht="18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294" t="s">
        <v>130</v>
      </c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</row>
    <row r="27" spans="1:57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294" t="s">
        <v>5</v>
      </c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</row>
    <row r="28" spans="1:57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294" t="s">
        <v>6</v>
      </c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</row>
    <row r="29" spans="1:57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294" t="s">
        <v>7</v>
      </c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</row>
    <row r="30" spans="1:57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289" t="s">
        <v>8</v>
      </c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</row>
    <row r="31" spans="1:57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G31" s="289" t="s">
        <v>9</v>
      </c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</row>
    <row r="32" spans="1:57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295" t="s">
        <v>129</v>
      </c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</row>
    <row r="33" spans="1:57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295" t="s">
        <v>190</v>
      </c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</row>
    <row r="34" spans="1:57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BB34" s="33"/>
      <c r="BC34" s="33"/>
      <c r="BD34" s="2"/>
      <c r="BE34" s="51"/>
    </row>
    <row r="35" spans="1:57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BB35" s="33"/>
      <c r="BC35" s="33"/>
      <c r="BD35" s="2"/>
      <c r="BE35" s="51"/>
    </row>
    <row r="36" spans="1:57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BB36" s="33"/>
      <c r="BC36" s="33"/>
      <c r="BD36" s="2"/>
      <c r="BE36" s="51"/>
    </row>
    <row r="37" spans="1:57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BB37" s="33"/>
      <c r="BC37" s="33"/>
      <c r="BD37" s="2"/>
      <c r="BE37" s="51"/>
    </row>
    <row r="38" spans="1:57" ht="15.75">
      <c r="A38" s="288" t="s">
        <v>10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</row>
    <row r="39" spans="1:57" ht="15.75">
      <c r="A39" s="288" t="s">
        <v>11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</row>
    <row r="40" spans="1:57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33"/>
      <c r="BC40" s="33"/>
      <c r="BD40" s="2"/>
      <c r="BE40" s="51"/>
    </row>
    <row r="41" spans="1:57" ht="39.75" customHeight="1">
      <c r="A41" s="257" t="s">
        <v>12</v>
      </c>
      <c r="B41" s="237" t="s">
        <v>13</v>
      </c>
      <c r="C41" s="237" t="s">
        <v>14</v>
      </c>
      <c r="D41" s="237" t="s">
        <v>15</v>
      </c>
      <c r="E41" s="178" t="s">
        <v>16</v>
      </c>
      <c r="F41" s="179"/>
      <c r="G41" s="179"/>
      <c r="H41" s="180"/>
      <c r="I41" s="181" t="s">
        <v>17</v>
      </c>
      <c r="J41" s="182"/>
      <c r="K41" s="182"/>
      <c r="L41" s="183"/>
      <c r="M41" s="4" t="s">
        <v>157</v>
      </c>
      <c r="N41" s="181" t="s">
        <v>18</v>
      </c>
      <c r="O41" s="182"/>
      <c r="P41" s="183"/>
      <c r="Q41" s="66">
        <v>41610</v>
      </c>
      <c r="R41" s="178" t="s">
        <v>19</v>
      </c>
      <c r="S41" s="179"/>
      <c r="T41" s="179"/>
      <c r="U41" s="180"/>
      <c r="V41" s="34" t="s">
        <v>158</v>
      </c>
      <c r="W41" s="178" t="s">
        <v>20</v>
      </c>
      <c r="X41" s="179"/>
      <c r="Y41" s="179"/>
      <c r="Z41" s="34" t="s">
        <v>159</v>
      </c>
      <c r="AA41" s="178" t="s">
        <v>21</v>
      </c>
      <c r="AB41" s="179"/>
      <c r="AC41" s="179"/>
      <c r="AD41" s="39" t="s">
        <v>160</v>
      </c>
      <c r="AE41" s="178" t="s">
        <v>22</v>
      </c>
      <c r="AF41" s="179"/>
      <c r="AG41" s="179"/>
      <c r="AH41" s="180"/>
      <c r="AI41" s="175" t="s">
        <v>23</v>
      </c>
      <c r="AJ41" s="176"/>
      <c r="AK41" s="176"/>
      <c r="AL41" s="177"/>
      <c r="AM41" s="5" t="s">
        <v>161</v>
      </c>
      <c r="AN41" s="175" t="s">
        <v>24</v>
      </c>
      <c r="AO41" s="176"/>
      <c r="AP41" s="177"/>
      <c r="AQ41" s="67">
        <v>41792</v>
      </c>
      <c r="AR41" s="175" t="s">
        <v>25</v>
      </c>
      <c r="AS41" s="176"/>
      <c r="AT41" s="176"/>
      <c r="AU41" s="177"/>
      <c r="AV41" s="178" t="s">
        <v>26</v>
      </c>
      <c r="AW41" s="179"/>
      <c r="AX41" s="179"/>
      <c r="AY41" s="180"/>
      <c r="AZ41" s="175" t="s">
        <v>27</v>
      </c>
      <c r="BA41" s="176"/>
      <c r="BB41" s="176"/>
      <c r="BC41" s="176"/>
      <c r="BD41" s="177"/>
      <c r="BE41" s="225" t="s">
        <v>28</v>
      </c>
    </row>
    <row r="42" spans="1:57">
      <c r="A42" s="258"/>
      <c r="B42" s="238"/>
      <c r="C42" s="238"/>
      <c r="D42" s="238"/>
      <c r="E42" s="178" t="s">
        <v>29</v>
      </c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226"/>
    </row>
    <row r="43" spans="1:57">
      <c r="A43" s="258"/>
      <c r="B43" s="238"/>
      <c r="C43" s="238"/>
      <c r="D43" s="238"/>
      <c r="E43" s="6">
        <v>36</v>
      </c>
      <c r="F43" s="6">
        <v>37</v>
      </c>
      <c r="G43" s="6">
        <v>38</v>
      </c>
      <c r="H43" s="6">
        <v>39</v>
      </c>
      <c r="I43" s="6">
        <v>40</v>
      </c>
      <c r="J43" s="6">
        <v>41</v>
      </c>
      <c r="K43" s="6">
        <v>42</v>
      </c>
      <c r="L43" s="6">
        <v>43</v>
      </c>
      <c r="M43" s="6">
        <v>44</v>
      </c>
      <c r="N43" s="6">
        <v>45</v>
      </c>
      <c r="O43" s="6">
        <v>46</v>
      </c>
      <c r="P43" s="6">
        <v>47</v>
      </c>
      <c r="Q43" s="24">
        <v>48</v>
      </c>
      <c r="R43" s="24">
        <v>49</v>
      </c>
      <c r="S43" s="6">
        <v>50</v>
      </c>
      <c r="T43" s="6">
        <v>51</v>
      </c>
      <c r="U43" s="6">
        <v>52</v>
      </c>
      <c r="V43" s="24">
        <v>1</v>
      </c>
      <c r="W43" s="24">
        <v>2</v>
      </c>
      <c r="X43" s="24">
        <v>3</v>
      </c>
      <c r="Y43" s="24">
        <v>4</v>
      </c>
      <c r="Z43" s="24">
        <v>5</v>
      </c>
      <c r="AA43" s="24">
        <v>6</v>
      </c>
      <c r="AB43" s="24">
        <v>7</v>
      </c>
      <c r="AC43" s="24">
        <v>8</v>
      </c>
      <c r="AD43" s="24">
        <v>9</v>
      </c>
      <c r="AE43" s="24">
        <v>10</v>
      </c>
      <c r="AF43" s="24">
        <v>11</v>
      </c>
      <c r="AG43" s="24">
        <v>12</v>
      </c>
      <c r="AH43" s="24">
        <v>13</v>
      </c>
      <c r="AI43" s="24">
        <v>14</v>
      </c>
      <c r="AJ43" s="24">
        <v>15</v>
      </c>
      <c r="AK43" s="24">
        <v>16</v>
      </c>
      <c r="AL43" s="6">
        <v>17</v>
      </c>
      <c r="AM43" s="6">
        <v>18</v>
      </c>
      <c r="AN43" s="6">
        <v>19</v>
      </c>
      <c r="AO43" s="6">
        <v>20</v>
      </c>
      <c r="AP43" s="6">
        <v>21</v>
      </c>
      <c r="AQ43" s="6">
        <v>22</v>
      </c>
      <c r="AR43" s="6">
        <v>23</v>
      </c>
      <c r="AS43" s="6">
        <v>24</v>
      </c>
      <c r="AT43" s="6">
        <v>25</v>
      </c>
      <c r="AU43" s="6">
        <v>26</v>
      </c>
      <c r="AV43" s="24">
        <v>27</v>
      </c>
      <c r="AW43" s="24">
        <v>28</v>
      </c>
      <c r="AX43" s="24">
        <v>29</v>
      </c>
      <c r="AY43" s="24">
        <v>30</v>
      </c>
      <c r="AZ43" s="24">
        <v>31</v>
      </c>
      <c r="BA43" s="24">
        <v>32</v>
      </c>
      <c r="BB43" s="24">
        <v>33</v>
      </c>
      <c r="BC43" s="24">
        <v>34</v>
      </c>
      <c r="BD43" s="6">
        <v>35</v>
      </c>
      <c r="BE43" s="226"/>
    </row>
    <row r="44" spans="1:57">
      <c r="A44" s="258"/>
      <c r="B44" s="238"/>
      <c r="C44" s="238"/>
      <c r="D44" s="238"/>
      <c r="E44" s="175" t="s">
        <v>30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226"/>
    </row>
    <row r="45" spans="1:57">
      <c r="A45" s="259"/>
      <c r="B45" s="239"/>
      <c r="C45" s="239"/>
      <c r="D45" s="239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  <c r="O45" s="6">
        <v>11</v>
      </c>
      <c r="P45" s="6">
        <v>12</v>
      </c>
      <c r="Q45" s="24">
        <v>13</v>
      </c>
      <c r="R45" s="24">
        <v>14</v>
      </c>
      <c r="S45" s="6">
        <v>15</v>
      </c>
      <c r="T45" s="6">
        <v>16</v>
      </c>
      <c r="U45" s="6">
        <v>17</v>
      </c>
      <c r="V45" s="24">
        <v>18</v>
      </c>
      <c r="W45" s="24">
        <v>19</v>
      </c>
      <c r="X45" s="24">
        <v>20</v>
      </c>
      <c r="Y45" s="24">
        <v>21</v>
      </c>
      <c r="Z45" s="24">
        <v>22</v>
      </c>
      <c r="AA45" s="24">
        <v>23</v>
      </c>
      <c r="AB45" s="24">
        <v>24</v>
      </c>
      <c r="AC45" s="24">
        <v>25</v>
      </c>
      <c r="AD45" s="24">
        <v>26</v>
      </c>
      <c r="AE45" s="24">
        <v>27</v>
      </c>
      <c r="AF45" s="24">
        <v>28</v>
      </c>
      <c r="AG45" s="24">
        <v>29</v>
      </c>
      <c r="AH45" s="24">
        <v>30</v>
      </c>
      <c r="AI45" s="24">
        <v>31</v>
      </c>
      <c r="AJ45" s="24">
        <v>32</v>
      </c>
      <c r="AK45" s="24">
        <v>33</v>
      </c>
      <c r="AL45" s="6">
        <v>34</v>
      </c>
      <c r="AM45" s="6">
        <v>35</v>
      </c>
      <c r="AN45" s="6">
        <v>36</v>
      </c>
      <c r="AO45" s="6">
        <v>37</v>
      </c>
      <c r="AP45" s="6">
        <v>38</v>
      </c>
      <c r="AQ45" s="6">
        <v>39</v>
      </c>
      <c r="AR45" s="6">
        <v>40</v>
      </c>
      <c r="AS45" s="6">
        <v>41</v>
      </c>
      <c r="AT45" s="86">
        <v>42</v>
      </c>
      <c r="AU45" s="6">
        <v>43</v>
      </c>
      <c r="AV45" s="24">
        <v>44</v>
      </c>
      <c r="AW45" s="24">
        <v>45</v>
      </c>
      <c r="AX45" s="24">
        <v>46</v>
      </c>
      <c r="AY45" s="24">
        <v>47</v>
      </c>
      <c r="AZ45" s="24">
        <v>48</v>
      </c>
      <c r="BA45" s="24">
        <v>49</v>
      </c>
      <c r="BB45" s="24">
        <v>50</v>
      </c>
      <c r="BC45" s="24">
        <v>51</v>
      </c>
      <c r="BD45" s="6">
        <v>52</v>
      </c>
      <c r="BE45" s="227"/>
    </row>
    <row r="46" spans="1:57" ht="16.5">
      <c r="A46" s="260" t="s">
        <v>31</v>
      </c>
      <c r="B46" s="262" t="s">
        <v>32</v>
      </c>
      <c r="C46" s="235" t="s">
        <v>152</v>
      </c>
      <c r="D46" s="8" t="s">
        <v>33</v>
      </c>
      <c r="E46" s="9">
        <f>SUM(E48,E68)</f>
        <v>36</v>
      </c>
      <c r="F46" s="9">
        <f t="shared" ref="F46:BE47" si="0">SUM(F48,F68)</f>
        <v>36</v>
      </c>
      <c r="G46" s="9">
        <f t="shared" si="0"/>
        <v>36</v>
      </c>
      <c r="H46" s="9">
        <f t="shared" si="0"/>
        <v>36</v>
      </c>
      <c r="I46" s="9">
        <f t="shared" si="0"/>
        <v>36</v>
      </c>
      <c r="J46" s="9">
        <f t="shared" si="0"/>
        <v>36</v>
      </c>
      <c r="K46" s="9">
        <f t="shared" si="0"/>
        <v>36</v>
      </c>
      <c r="L46" s="9">
        <f t="shared" si="0"/>
        <v>36</v>
      </c>
      <c r="M46" s="9">
        <f t="shared" si="0"/>
        <v>36</v>
      </c>
      <c r="N46" s="9">
        <f t="shared" si="0"/>
        <v>36</v>
      </c>
      <c r="O46" s="9">
        <f t="shared" si="0"/>
        <v>36</v>
      </c>
      <c r="P46" s="9">
        <f t="shared" si="0"/>
        <v>36</v>
      </c>
      <c r="Q46" s="9">
        <f t="shared" si="0"/>
        <v>36</v>
      </c>
      <c r="R46" s="9">
        <f t="shared" si="0"/>
        <v>36</v>
      </c>
      <c r="S46" s="9">
        <f t="shared" si="0"/>
        <v>36</v>
      </c>
      <c r="T46" s="9">
        <f t="shared" si="0"/>
        <v>36</v>
      </c>
      <c r="U46" s="9">
        <f t="shared" si="0"/>
        <v>36</v>
      </c>
      <c r="V46" s="9">
        <f t="shared" si="0"/>
        <v>0</v>
      </c>
      <c r="W46" s="9">
        <f t="shared" si="0"/>
        <v>0</v>
      </c>
      <c r="X46" s="9">
        <f t="shared" si="0"/>
        <v>34</v>
      </c>
      <c r="Y46" s="9">
        <f t="shared" si="0"/>
        <v>28</v>
      </c>
      <c r="Z46" s="9">
        <f t="shared" si="0"/>
        <v>34</v>
      </c>
      <c r="AA46" s="9">
        <f t="shared" si="0"/>
        <v>28</v>
      </c>
      <c r="AB46" s="9">
        <f t="shared" si="0"/>
        <v>34</v>
      </c>
      <c r="AC46" s="9">
        <f t="shared" si="0"/>
        <v>28</v>
      </c>
      <c r="AD46" s="9">
        <f t="shared" si="0"/>
        <v>34</v>
      </c>
      <c r="AE46" s="9">
        <f t="shared" si="0"/>
        <v>28</v>
      </c>
      <c r="AF46" s="9">
        <f t="shared" si="0"/>
        <v>34</v>
      </c>
      <c r="AG46" s="9">
        <f t="shared" si="0"/>
        <v>28</v>
      </c>
      <c r="AH46" s="9">
        <f t="shared" si="0"/>
        <v>34</v>
      </c>
      <c r="AI46" s="9">
        <f t="shared" si="0"/>
        <v>28</v>
      </c>
      <c r="AJ46" s="9">
        <f t="shared" si="0"/>
        <v>34</v>
      </c>
      <c r="AK46" s="9">
        <f t="shared" si="0"/>
        <v>28</v>
      </c>
      <c r="AL46" s="9">
        <f t="shared" si="0"/>
        <v>34</v>
      </c>
      <c r="AM46" s="9">
        <f t="shared" si="0"/>
        <v>28</v>
      </c>
      <c r="AN46" s="9">
        <f t="shared" si="0"/>
        <v>34</v>
      </c>
      <c r="AO46" s="9">
        <f t="shared" si="0"/>
        <v>28</v>
      </c>
      <c r="AP46" s="9">
        <f t="shared" si="0"/>
        <v>32</v>
      </c>
      <c r="AQ46" s="9">
        <f t="shared" si="0"/>
        <v>26</v>
      </c>
      <c r="AR46" s="9">
        <f t="shared" si="0"/>
        <v>30</v>
      </c>
      <c r="AS46" s="9">
        <f t="shared" si="0"/>
        <v>28</v>
      </c>
      <c r="AT46" s="79">
        <f t="shared" si="0"/>
        <v>20</v>
      </c>
      <c r="AU46" s="9">
        <f t="shared" si="0"/>
        <v>0</v>
      </c>
      <c r="AV46" s="9">
        <f t="shared" si="0"/>
        <v>0</v>
      </c>
      <c r="AW46" s="9">
        <f t="shared" si="0"/>
        <v>0</v>
      </c>
      <c r="AX46" s="9">
        <f t="shared" si="0"/>
        <v>0</v>
      </c>
      <c r="AY46" s="9">
        <f t="shared" si="0"/>
        <v>0</v>
      </c>
      <c r="AZ46" s="9">
        <f t="shared" si="0"/>
        <v>0</v>
      </c>
      <c r="BA46" s="9">
        <f t="shared" si="0"/>
        <v>0</v>
      </c>
      <c r="BB46" s="9">
        <f t="shared" si="0"/>
        <v>0</v>
      </c>
      <c r="BC46" s="9">
        <f t="shared" si="0"/>
        <v>0</v>
      </c>
      <c r="BD46" s="9">
        <f t="shared" si="0"/>
        <v>0</v>
      </c>
      <c r="BE46" s="52">
        <f t="shared" si="0"/>
        <v>1306</v>
      </c>
    </row>
    <row r="47" spans="1:57" ht="16.5">
      <c r="A47" s="260"/>
      <c r="B47" s="262"/>
      <c r="C47" s="236"/>
      <c r="D47" s="8" t="s">
        <v>34</v>
      </c>
      <c r="E47" s="9">
        <f>SUM(E49,E69)</f>
        <v>18</v>
      </c>
      <c r="F47" s="9">
        <f t="shared" si="0"/>
        <v>18</v>
      </c>
      <c r="G47" s="9">
        <f t="shared" si="0"/>
        <v>18</v>
      </c>
      <c r="H47" s="9">
        <f t="shared" si="0"/>
        <v>18</v>
      </c>
      <c r="I47" s="9">
        <f t="shared" si="0"/>
        <v>18</v>
      </c>
      <c r="J47" s="9">
        <f t="shared" si="0"/>
        <v>18</v>
      </c>
      <c r="K47" s="9">
        <f t="shared" si="0"/>
        <v>18</v>
      </c>
      <c r="L47" s="9">
        <f t="shared" si="0"/>
        <v>18</v>
      </c>
      <c r="M47" s="9">
        <f t="shared" si="0"/>
        <v>18</v>
      </c>
      <c r="N47" s="9">
        <f t="shared" si="0"/>
        <v>18</v>
      </c>
      <c r="O47" s="9">
        <f t="shared" si="0"/>
        <v>18</v>
      </c>
      <c r="P47" s="9">
        <f t="shared" si="0"/>
        <v>18</v>
      </c>
      <c r="Q47" s="9">
        <f t="shared" si="0"/>
        <v>18</v>
      </c>
      <c r="R47" s="9">
        <f t="shared" si="0"/>
        <v>18</v>
      </c>
      <c r="S47" s="9">
        <f t="shared" si="0"/>
        <v>18</v>
      </c>
      <c r="T47" s="9">
        <f t="shared" si="0"/>
        <v>18</v>
      </c>
      <c r="U47" s="9">
        <f t="shared" si="0"/>
        <v>18</v>
      </c>
      <c r="V47" s="9">
        <f t="shared" si="0"/>
        <v>0</v>
      </c>
      <c r="W47" s="9">
        <f t="shared" si="0"/>
        <v>0</v>
      </c>
      <c r="X47" s="9">
        <f t="shared" si="0"/>
        <v>10</v>
      </c>
      <c r="Y47" s="9">
        <f t="shared" si="0"/>
        <v>9</v>
      </c>
      <c r="Z47" s="9">
        <f t="shared" si="0"/>
        <v>17</v>
      </c>
      <c r="AA47" s="9">
        <f t="shared" si="0"/>
        <v>14</v>
      </c>
      <c r="AB47" s="9">
        <f t="shared" si="0"/>
        <v>17</v>
      </c>
      <c r="AC47" s="9">
        <f t="shared" si="0"/>
        <v>14</v>
      </c>
      <c r="AD47" s="9">
        <f t="shared" si="0"/>
        <v>17</v>
      </c>
      <c r="AE47" s="9">
        <f t="shared" si="0"/>
        <v>14</v>
      </c>
      <c r="AF47" s="9">
        <f t="shared" si="0"/>
        <v>17</v>
      </c>
      <c r="AG47" s="9">
        <f t="shared" si="0"/>
        <v>14</v>
      </c>
      <c r="AH47" s="9">
        <f t="shared" si="0"/>
        <v>17</v>
      </c>
      <c r="AI47" s="9">
        <f t="shared" si="0"/>
        <v>14</v>
      </c>
      <c r="AJ47" s="9">
        <f t="shared" si="0"/>
        <v>17</v>
      </c>
      <c r="AK47" s="9">
        <f t="shared" si="0"/>
        <v>14</v>
      </c>
      <c r="AL47" s="9">
        <f t="shared" si="0"/>
        <v>17</v>
      </c>
      <c r="AM47" s="9">
        <f t="shared" si="0"/>
        <v>14</v>
      </c>
      <c r="AN47" s="9">
        <f t="shared" si="0"/>
        <v>17</v>
      </c>
      <c r="AO47" s="9">
        <f t="shared" si="0"/>
        <v>14</v>
      </c>
      <c r="AP47" s="9">
        <f t="shared" si="0"/>
        <v>16</v>
      </c>
      <c r="AQ47" s="9">
        <f t="shared" si="0"/>
        <v>13</v>
      </c>
      <c r="AR47" s="9">
        <f t="shared" si="0"/>
        <v>13</v>
      </c>
      <c r="AS47" s="9">
        <f t="shared" si="0"/>
        <v>14</v>
      </c>
      <c r="AT47" s="79">
        <f t="shared" si="0"/>
        <v>10</v>
      </c>
      <c r="AU47" s="9">
        <f t="shared" si="0"/>
        <v>0</v>
      </c>
      <c r="AV47" s="9">
        <f t="shared" si="0"/>
        <v>0</v>
      </c>
      <c r="AW47" s="9">
        <f t="shared" si="0"/>
        <v>0</v>
      </c>
      <c r="AX47" s="9">
        <f t="shared" si="0"/>
        <v>0</v>
      </c>
      <c r="AY47" s="9">
        <f t="shared" si="0"/>
        <v>0</v>
      </c>
      <c r="AZ47" s="9">
        <f t="shared" si="0"/>
        <v>0</v>
      </c>
      <c r="BA47" s="9">
        <f t="shared" si="0"/>
        <v>0</v>
      </c>
      <c r="BB47" s="9">
        <f t="shared" si="0"/>
        <v>0</v>
      </c>
      <c r="BC47" s="9">
        <f t="shared" si="0"/>
        <v>0</v>
      </c>
      <c r="BD47" s="9">
        <f t="shared" si="0"/>
        <v>0</v>
      </c>
      <c r="BE47" s="52">
        <f t="shared" si="0"/>
        <v>651</v>
      </c>
    </row>
    <row r="48" spans="1:57" ht="15" customHeight="1">
      <c r="A48" s="260"/>
      <c r="B48" s="297"/>
      <c r="C48" s="235" t="s">
        <v>153</v>
      </c>
      <c r="D48" s="42" t="s">
        <v>33</v>
      </c>
      <c r="E48" s="7">
        <f>E50+E52+E54+E56+E58+E60+E62+E64+E66</f>
        <v>24</v>
      </c>
      <c r="F48" s="7">
        <f t="shared" ref="F48:BE49" si="1">F50+F52+F54+F56+F58+F60+F62+F64+F66</f>
        <v>26</v>
      </c>
      <c r="G48" s="7">
        <f t="shared" si="1"/>
        <v>24</v>
      </c>
      <c r="H48" s="7">
        <f t="shared" si="1"/>
        <v>26</v>
      </c>
      <c r="I48" s="7">
        <f t="shared" si="1"/>
        <v>24</v>
      </c>
      <c r="J48" s="7">
        <f t="shared" si="1"/>
        <v>26</v>
      </c>
      <c r="K48" s="7">
        <f t="shared" si="1"/>
        <v>24</v>
      </c>
      <c r="L48" s="7">
        <f t="shared" si="1"/>
        <v>26</v>
      </c>
      <c r="M48" s="7">
        <f t="shared" si="1"/>
        <v>24</v>
      </c>
      <c r="N48" s="7">
        <f t="shared" si="1"/>
        <v>26</v>
      </c>
      <c r="O48" s="7">
        <f t="shared" si="1"/>
        <v>24</v>
      </c>
      <c r="P48" s="7">
        <f t="shared" si="1"/>
        <v>26</v>
      </c>
      <c r="Q48" s="7">
        <f t="shared" si="1"/>
        <v>24</v>
      </c>
      <c r="R48" s="7">
        <f t="shared" si="1"/>
        <v>26</v>
      </c>
      <c r="S48" s="7">
        <f t="shared" si="1"/>
        <v>24</v>
      </c>
      <c r="T48" s="7">
        <f t="shared" si="1"/>
        <v>26</v>
      </c>
      <c r="U48" s="7">
        <f t="shared" si="1"/>
        <v>25</v>
      </c>
      <c r="V48" s="9">
        <f t="shared" si="1"/>
        <v>0</v>
      </c>
      <c r="W48" s="9">
        <f t="shared" si="1"/>
        <v>0</v>
      </c>
      <c r="X48" s="9">
        <f t="shared" si="1"/>
        <v>20</v>
      </c>
      <c r="Y48" s="9">
        <f t="shared" si="1"/>
        <v>18</v>
      </c>
      <c r="Z48" s="9">
        <f t="shared" si="1"/>
        <v>20</v>
      </c>
      <c r="AA48" s="9">
        <f t="shared" si="1"/>
        <v>18</v>
      </c>
      <c r="AB48" s="9">
        <f t="shared" si="1"/>
        <v>20</v>
      </c>
      <c r="AC48" s="9">
        <f t="shared" si="1"/>
        <v>18</v>
      </c>
      <c r="AD48" s="9">
        <f t="shared" si="1"/>
        <v>20</v>
      </c>
      <c r="AE48" s="9">
        <f t="shared" si="1"/>
        <v>18</v>
      </c>
      <c r="AF48" s="9">
        <f t="shared" si="1"/>
        <v>20</v>
      </c>
      <c r="AG48" s="9">
        <f t="shared" si="1"/>
        <v>18</v>
      </c>
      <c r="AH48" s="9">
        <f t="shared" si="1"/>
        <v>20</v>
      </c>
      <c r="AI48" s="9">
        <f t="shared" si="1"/>
        <v>18</v>
      </c>
      <c r="AJ48" s="9">
        <f t="shared" si="1"/>
        <v>20</v>
      </c>
      <c r="AK48" s="9">
        <f t="shared" si="1"/>
        <v>18</v>
      </c>
      <c r="AL48" s="9">
        <f t="shared" si="1"/>
        <v>20</v>
      </c>
      <c r="AM48" s="9">
        <f t="shared" si="1"/>
        <v>18</v>
      </c>
      <c r="AN48" s="9">
        <f t="shared" si="1"/>
        <v>20</v>
      </c>
      <c r="AO48" s="9">
        <f t="shared" si="1"/>
        <v>18</v>
      </c>
      <c r="AP48" s="9">
        <f t="shared" si="1"/>
        <v>18</v>
      </c>
      <c r="AQ48" s="9">
        <f t="shared" si="1"/>
        <v>16</v>
      </c>
      <c r="AR48" s="9">
        <f t="shared" si="1"/>
        <v>16</v>
      </c>
      <c r="AS48" s="9">
        <f t="shared" si="1"/>
        <v>22</v>
      </c>
      <c r="AT48" s="79">
        <f t="shared" si="1"/>
        <v>11</v>
      </c>
      <c r="AU48" s="9">
        <f t="shared" si="1"/>
        <v>0</v>
      </c>
      <c r="AV48" s="9">
        <f t="shared" si="1"/>
        <v>0</v>
      </c>
      <c r="AW48" s="9">
        <f t="shared" si="1"/>
        <v>0</v>
      </c>
      <c r="AX48" s="9">
        <f t="shared" si="1"/>
        <v>0</v>
      </c>
      <c r="AY48" s="9">
        <f t="shared" si="1"/>
        <v>0</v>
      </c>
      <c r="AZ48" s="9">
        <f t="shared" si="1"/>
        <v>0</v>
      </c>
      <c r="BA48" s="9">
        <f t="shared" si="1"/>
        <v>0</v>
      </c>
      <c r="BB48" s="9">
        <f t="shared" si="1"/>
        <v>0</v>
      </c>
      <c r="BC48" s="9">
        <f t="shared" si="1"/>
        <v>0</v>
      </c>
      <c r="BD48" s="9">
        <f t="shared" si="1"/>
        <v>0</v>
      </c>
      <c r="BE48" s="53">
        <f t="shared" si="1"/>
        <v>850</v>
      </c>
    </row>
    <row r="49" spans="1:57" ht="15" customHeight="1">
      <c r="A49" s="260"/>
      <c r="B49" s="298"/>
      <c r="C49" s="236"/>
      <c r="D49" s="42" t="s">
        <v>34</v>
      </c>
      <c r="E49" s="7">
        <f>E51+E53+E55+E57+E59+E61+E63+E65+E67</f>
        <v>12</v>
      </c>
      <c r="F49" s="7">
        <f t="shared" si="1"/>
        <v>13</v>
      </c>
      <c r="G49" s="7">
        <f t="shared" si="1"/>
        <v>12</v>
      </c>
      <c r="H49" s="7">
        <f t="shared" si="1"/>
        <v>13</v>
      </c>
      <c r="I49" s="7">
        <f t="shared" si="1"/>
        <v>12</v>
      </c>
      <c r="J49" s="7">
        <f t="shared" si="1"/>
        <v>13</v>
      </c>
      <c r="K49" s="7">
        <f t="shared" si="1"/>
        <v>12</v>
      </c>
      <c r="L49" s="7">
        <f t="shared" si="1"/>
        <v>13</v>
      </c>
      <c r="M49" s="7">
        <f t="shared" si="1"/>
        <v>12</v>
      </c>
      <c r="N49" s="7">
        <f t="shared" si="1"/>
        <v>13</v>
      </c>
      <c r="O49" s="7">
        <f t="shared" si="1"/>
        <v>12</v>
      </c>
      <c r="P49" s="7">
        <f t="shared" si="1"/>
        <v>13</v>
      </c>
      <c r="Q49" s="7">
        <f t="shared" si="1"/>
        <v>12</v>
      </c>
      <c r="R49" s="7">
        <f t="shared" si="1"/>
        <v>13</v>
      </c>
      <c r="S49" s="7">
        <f t="shared" si="1"/>
        <v>12</v>
      </c>
      <c r="T49" s="7">
        <f t="shared" si="1"/>
        <v>13</v>
      </c>
      <c r="U49" s="7">
        <f t="shared" si="1"/>
        <v>13</v>
      </c>
      <c r="V49" s="9">
        <f t="shared" si="1"/>
        <v>0</v>
      </c>
      <c r="W49" s="9">
        <f t="shared" si="1"/>
        <v>0</v>
      </c>
      <c r="X49" s="9">
        <f t="shared" si="1"/>
        <v>10</v>
      </c>
      <c r="Y49" s="9">
        <f t="shared" si="1"/>
        <v>9</v>
      </c>
      <c r="Z49" s="9">
        <f t="shared" si="1"/>
        <v>10</v>
      </c>
      <c r="AA49" s="9">
        <f t="shared" si="1"/>
        <v>9</v>
      </c>
      <c r="AB49" s="9">
        <f t="shared" si="1"/>
        <v>10</v>
      </c>
      <c r="AC49" s="9">
        <f t="shared" si="1"/>
        <v>9</v>
      </c>
      <c r="AD49" s="9">
        <f t="shared" si="1"/>
        <v>10</v>
      </c>
      <c r="AE49" s="9">
        <f t="shared" si="1"/>
        <v>9</v>
      </c>
      <c r="AF49" s="9">
        <f t="shared" si="1"/>
        <v>10</v>
      </c>
      <c r="AG49" s="9">
        <f t="shared" si="1"/>
        <v>9</v>
      </c>
      <c r="AH49" s="9">
        <f t="shared" si="1"/>
        <v>10</v>
      </c>
      <c r="AI49" s="9">
        <f t="shared" si="1"/>
        <v>9</v>
      </c>
      <c r="AJ49" s="9">
        <f t="shared" si="1"/>
        <v>10</v>
      </c>
      <c r="AK49" s="9">
        <f t="shared" si="1"/>
        <v>9</v>
      </c>
      <c r="AL49" s="9">
        <f t="shared" si="1"/>
        <v>10</v>
      </c>
      <c r="AM49" s="9">
        <f t="shared" si="1"/>
        <v>9</v>
      </c>
      <c r="AN49" s="9">
        <f t="shared" si="1"/>
        <v>10</v>
      </c>
      <c r="AO49" s="9">
        <f t="shared" si="1"/>
        <v>9</v>
      </c>
      <c r="AP49" s="9">
        <f t="shared" si="1"/>
        <v>9</v>
      </c>
      <c r="AQ49" s="9">
        <f t="shared" si="1"/>
        <v>8</v>
      </c>
      <c r="AR49" s="9">
        <f t="shared" si="1"/>
        <v>8</v>
      </c>
      <c r="AS49" s="9">
        <f t="shared" si="1"/>
        <v>11</v>
      </c>
      <c r="AT49" s="79">
        <f t="shared" si="1"/>
        <v>4</v>
      </c>
      <c r="AU49" s="9">
        <f t="shared" si="1"/>
        <v>0</v>
      </c>
      <c r="AV49" s="9">
        <f t="shared" si="1"/>
        <v>0</v>
      </c>
      <c r="AW49" s="9">
        <f t="shared" si="1"/>
        <v>0</v>
      </c>
      <c r="AX49" s="9">
        <f t="shared" si="1"/>
        <v>0</v>
      </c>
      <c r="AY49" s="9">
        <f t="shared" si="1"/>
        <v>0</v>
      </c>
      <c r="AZ49" s="9">
        <f t="shared" si="1"/>
        <v>0</v>
      </c>
      <c r="BA49" s="9">
        <f t="shared" si="1"/>
        <v>0</v>
      </c>
      <c r="BB49" s="9">
        <f t="shared" si="1"/>
        <v>0</v>
      </c>
      <c r="BC49" s="9">
        <f t="shared" si="1"/>
        <v>0</v>
      </c>
      <c r="BD49" s="9">
        <f t="shared" si="1"/>
        <v>0</v>
      </c>
      <c r="BE49" s="53">
        <f t="shared" si="1"/>
        <v>424</v>
      </c>
    </row>
    <row r="50" spans="1:57" s="14" customFormat="1" ht="14.25" customHeight="1">
      <c r="A50" s="260"/>
      <c r="B50" s="263" t="s">
        <v>35</v>
      </c>
      <c r="C50" s="233" t="s">
        <v>36</v>
      </c>
      <c r="D50" s="11" t="s">
        <v>33</v>
      </c>
      <c r="E50" s="10">
        <v>2</v>
      </c>
      <c r="F50" s="10">
        <v>2</v>
      </c>
      <c r="G50" s="10">
        <v>2</v>
      </c>
      <c r="H50" s="10">
        <v>2</v>
      </c>
      <c r="I50" s="10">
        <v>2</v>
      </c>
      <c r="J50" s="10">
        <v>2</v>
      </c>
      <c r="K50" s="10">
        <v>2</v>
      </c>
      <c r="L50" s="10">
        <v>2</v>
      </c>
      <c r="M50" s="10">
        <v>2</v>
      </c>
      <c r="N50" s="10">
        <v>2</v>
      </c>
      <c r="O50" s="10">
        <v>2</v>
      </c>
      <c r="P50" s="10">
        <v>2</v>
      </c>
      <c r="Q50" s="10">
        <v>2</v>
      </c>
      <c r="R50" s="10">
        <v>2</v>
      </c>
      <c r="S50" s="10">
        <v>2</v>
      </c>
      <c r="T50" s="10">
        <v>2</v>
      </c>
      <c r="U50" s="10">
        <v>2</v>
      </c>
      <c r="V50" s="10">
        <v>0</v>
      </c>
      <c r="W50" s="10">
        <v>0</v>
      </c>
      <c r="X50" s="10">
        <v>2</v>
      </c>
      <c r="Y50" s="10">
        <v>2</v>
      </c>
      <c r="Z50" s="10">
        <v>2</v>
      </c>
      <c r="AA50" s="10">
        <v>2</v>
      </c>
      <c r="AB50" s="10">
        <v>2</v>
      </c>
      <c r="AC50" s="10">
        <v>2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v>2</v>
      </c>
      <c r="AJ50" s="10">
        <v>2</v>
      </c>
      <c r="AK50" s="10">
        <v>2</v>
      </c>
      <c r="AL50" s="10">
        <v>2</v>
      </c>
      <c r="AM50" s="10">
        <v>2</v>
      </c>
      <c r="AN50" s="10">
        <v>2</v>
      </c>
      <c r="AO50" s="10">
        <v>2</v>
      </c>
      <c r="AP50" s="10">
        <v>2</v>
      </c>
      <c r="AQ50" s="10">
        <v>2</v>
      </c>
      <c r="AR50" s="10">
        <v>2</v>
      </c>
      <c r="AS50" s="10">
        <v>2</v>
      </c>
      <c r="AT50" s="82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54">
        <f>SUM(E50:BD50)</f>
        <v>78</v>
      </c>
    </row>
    <row r="51" spans="1:57" s="14" customFormat="1" ht="14.25" customHeight="1">
      <c r="A51" s="260"/>
      <c r="B51" s="263"/>
      <c r="C51" s="233"/>
      <c r="D51" s="11" t="s">
        <v>34</v>
      </c>
      <c r="E51" s="10">
        <f>E50/2</f>
        <v>1</v>
      </c>
      <c r="F51" s="10">
        <f t="shared" ref="F51:AT51" si="2">F50/2</f>
        <v>1</v>
      </c>
      <c r="G51" s="10">
        <f t="shared" si="2"/>
        <v>1</v>
      </c>
      <c r="H51" s="10">
        <f t="shared" si="2"/>
        <v>1</v>
      </c>
      <c r="I51" s="10">
        <f t="shared" si="2"/>
        <v>1</v>
      </c>
      <c r="J51" s="10">
        <f t="shared" si="2"/>
        <v>1</v>
      </c>
      <c r="K51" s="10">
        <f t="shared" si="2"/>
        <v>1</v>
      </c>
      <c r="L51" s="10">
        <f t="shared" si="2"/>
        <v>1</v>
      </c>
      <c r="M51" s="10">
        <f t="shared" si="2"/>
        <v>1</v>
      </c>
      <c r="N51" s="10">
        <f t="shared" si="2"/>
        <v>1</v>
      </c>
      <c r="O51" s="10">
        <f t="shared" si="2"/>
        <v>1</v>
      </c>
      <c r="P51" s="10">
        <f t="shared" si="2"/>
        <v>1</v>
      </c>
      <c r="Q51" s="10">
        <f t="shared" si="2"/>
        <v>1</v>
      </c>
      <c r="R51" s="10">
        <f t="shared" si="2"/>
        <v>1</v>
      </c>
      <c r="S51" s="10">
        <f t="shared" si="2"/>
        <v>1</v>
      </c>
      <c r="T51" s="10">
        <f t="shared" si="2"/>
        <v>1</v>
      </c>
      <c r="U51" s="10">
        <f t="shared" si="2"/>
        <v>1</v>
      </c>
      <c r="V51" s="10">
        <v>0</v>
      </c>
      <c r="W51" s="10">
        <f t="shared" si="2"/>
        <v>0</v>
      </c>
      <c r="X51" s="10">
        <v>1</v>
      </c>
      <c r="Y51" s="10">
        <v>1</v>
      </c>
      <c r="Z51" s="10">
        <f t="shared" si="2"/>
        <v>1</v>
      </c>
      <c r="AA51" s="10">
        <f t="shared" si="2"/>
        <v>1</v>
      </c>
      <c r="AB51" s="10">
        <f t="shared" si="2"/>
        <v>1</v>
      </c>
      <c r="AC51" s="10">
        <f t="shared" si="2"/>
        <v>1</v>
      </c>
      <c r="AD51" s="10">
        <f t="shared" si="2"/>
        <v>1</v>
      </c>
      <c r="AE51" s="10">
        <f t="shared" si="2"/>
        <v>1</v>
      </c>
      <c r="AF51" s="10">
        <f t="shared" si="2"/>
        <v>1</v>
      </c>
      <c r="AG51" s="10">
        <f t="shared" si="2"/>
        <v>1</v>
      </c>
      <c r="AH51" s="10">
        <f t="shared" si="2"/>
        <v>1</v>
      </c>
      <c r="AI51" s="10">
        <f t="shared" si="2"/>
        <v>1</v>
      </c>
      <c r="AJ51" s="10">
        <f t="shared" si="2"/>
        <v>1</v>
      </c>
      <c r="AK51" s="10">
        <f t="shared" si="2"/>
        <v>1</v>
      </c>
      <c r="AL51" s="10">
        <f t="shared" si="2"/>
        <v>1</v>
      </c>
      <c r="AM51" s="10">
        <f t="shared" si="2"/>
        <v>1</v>
      </c>
      <c r="AN51" s="10">
        <f t="shared" si="2"/>
        <v>1</v>
      </c>
      <c r="AO51" s="10">
        <f t="shared" si="2"/>
        <v>1</v>
      </c>
      <c r="AP51" s="10">
        <f t="shared" si="2"/>
        <v>1</v>
      </c>
      <c r="AQ51" s="10">
        <f t="shared" si="2"/>
        <v>1</v>
      </c>
      <c r="AR51" s="10">
        <f t="shared" si="2"/>
        <v>1</v>
      </c>
      <c r="AS51" s="10">
        <f t="shared" si="2"/>
        <v>1</v>
      </c>
      <c r="AT51" s="82">
        <f t="shared" si="2"/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54">
        <f t="shared" ref="BE51:BE67" si="3">SUM(E51:BD51)</f>
        <v>39</v>
      </c>
    </row>
    <row r="52" spans="1:57" s="14" customFormat="1" ht="14.25" customHeight="1">
      <c r="A52" s="260"/>
      <c r="B52" s="263" t="s">
        <v>37</v>
      </c>
      <c r="C52" s="233" t="s">
        <v>38</v>
      </c>
      <c r="D52" s="11" t="s">
        <v>33</v>
      </c>
      <c r="E52" s="10">
        <v>4</v>
      </c>
      <c r="F52" s="10">
        <v>4</v>
      </c>
      <c r="G52" s="10">
        <v>4</v>
      </c>
      <c r="H52" s="10">
        <v>4</v>
      </c>
      <c r="I52" s="10">
        <v>4</v>
      </c>
      <c r="J52" s="10">
        <v>4</v>
      </c>
      <c r="K52" s="10">
        <v>4</v>
      </c>
      <c r="L52" s="10">
        <v>4</v>
      </c>
      <c r="M52" s="10">
        <v>4</v>
      </c>
      <c r="N52" s="10">
        <v>4</v>
      </c>
      <c r="O52" s="10">
        <v>4</v>
      </c>
      <c r="P52" s="10">
        <v>4</v>
      </c>
      <c r="Q52" s="10">
        <v>4</v>
      </c>
      <c r="R52" s="10">
        <v>4</v>
      </c>
      <c r="S52" s="10">
        <v>4</v>
      </c>
      <c r="T52" s="10">
        <v>4</v>
      </c>
      <c r="U52" s="10">
        <v>4</v>
      </c>
      <c r="V52" s="10">
        <v>0</v>
      </c>
      <c r="W52" s="10">
        <v>0</v>
      </c>
      <c r="X52" s="10">
        <v>2</v>
      </c>
      <c r="Y52" s="10">
        <v>2</v>
      </c>
      <c r="Z52" s="10">
        <v>2</v>
      </c>
      <c r="AA52" s="10">
        <v>2</v>
      </c>
      <c r="AB52" s="10">
        <v>2</v>
      </c>
      <c r="AC52" s="10">
        <v>2</v>
      </c>
      <c r="AD52" s="10">
        <v>2</v>
      </c>
      <c r="AE52" s="10">
        <v>2</v>
      </c>
      <c r="AF52" s="10">
        <v>2</v>
      </c>
      <c r="AG52" s="10">
        <v>2</v>
      </c>
      <c r="AH52" s="10">
        <v>2</v>
      </c>
      <c r="AI52" s="10">
        <v>2</v>
      </c>
      <c r="AJ52" s="10">
        <v>2</v>
      </c>
      <c r="AK52" s="10">
        <v>2</v>
      </c>
      <c r="AL52" s="10">
        <v>2</v>
      </c>
      <c r="AM52" s="10">
        <v>2</v>
      </c>
      <c r="AN52" s="10">
        <v>2</v>
      </c>
      <c r="AO52" s="10">
        <v>2</v>
      </c>
      <c r="AP52" s="10">
        <v>2</v>
      </c>
      <c r="AQ52" s="10">
        <v>2</v>
      </c>
      <c r="AR52" s="10">
        <v>2</v>
      </c>
      <c r="AS52" s="10">
        <v>4</v>
      </c>
      <c r="AT52" s="82">
        <v>3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54">
        <f t="shared" si="3"/>
        <v>117</v>
      </c>
    </row>
    <row r="53" spans="1:57" s="14" customFormat="1" ht="14.25" customHeight="1">
      <c r="A53" s="260"/>
      <c r="B53" s="263"/>
      <c r="C53" s="233"/>
      <c r="D53" s="11" t="s">
        <v>34</v>
      </c>
      <c r="E53" s="10">
        <f>E52/2</f>
        <v>2</v>
      </c>
      <c r="F53" s="10">
        <f t="shared" ref="F53:AS53" si="4">F52/2</f>
        <v>2</v>
      </c>
      <c r="G53" s="10">
        <f t="shared" si="4"/>
        <v>2</v>
      </c>
      <c r="H53" s="10">
        <f t="shared" si="4"/>
        <v>2</v>
      </c>
      <c r="I53" s="10">
        <f t="shared" si="4"/>
        <v>2</v>
      </c>
      <c r="J53" s="10">
        <f t="shared" si="4"/>
        <v>2</v>
      </c>
      <c r="K53" s="10">
        <f t="shared" si="4"/>
        <v>2</v>
      </c>
      <c r="L53" s="10">
        <f t="shared" si="4"/>
        <v>2</v>
      </c>
      <c r="M53" s="10">
        <f t="shared" si="4"/>
        <v>2</v>
      </c>
      <c r="N53" s="10">
        <f t="shared" si="4"/>
        <v>2</v>
      </c>
      <c r="O53" s="10">
        <f t="shared" si="4"/>
        <v>2</v>
      </c>
      <c r="P53" s="10">
        <f t="shared" si="4"/>
        <v>2</v>
      </c>
      <c r="Q53" s="10">
        <f t="shared" si="4"/>
        <v>2</v>
      </c>
      <c r="R53" s="10">
        <f t="shared" si="4"/>
        <v>2</v>
      </c>
      <c r="S53" s="10">
        <f t="shared" si="4"/>
        <v>2</v>
      </c>
      <c r="T53" s="10">
        <f t="shared" si="4"/>
        <v>2</v>
      </c>
      <c r="U53" s="10">
        <v>2</v>
      </c>
      <c r="V53" s="10">
        <v>0</v>
      </c>
      <c r="W53" s="10">
        <f t="shared" si="4"/>
        <v>0</v>
      </c>
      <c r="X53" s="10">
        <v>1</v>
      </c>
      <c r="Y53" s="10">
        <v>1</v>
      </c>
      <c r="Z53" s="10">
        <f t="shared" si="4"/>
        <v>1</v>
      </c>
      <c r="AA53" s="10">
        <f t="shared" si="4"/>
        <v>1</v>
      </c>
      <c r="AB53" s="10">
        <f t="shared" si="4"/>
        <v>1</v>
      </c>
      <c r="AC53" s="10">
        <f t="shared" si="4"/>
        <v>1</v>
      </c>
      <c r="AD53" s="10">
        <f t="shared" si="4"/>
        <v>1</v>
      </c>
      <c r="AE53" s="10">
        <f t="shared" si="4"/>
        <v>1</v>
      </c>
      <c r="AF53" s="10">
        <f t="shared" si="4"/>
        <v>1</v>
      </c>
      <c r="AG53" s="10">
        <f t="shared" si="4"/>
        <v>1</v>
      </c>
      <c r="AH53" s="10">
        <f t="shared" si="4"/>
        <v>1</v>
      </c>
      <c r="AI53" s="10">
        <f t="shared" si="4"/>
        <v>1</v>
      </c>
      <c r="AJ53" s="10">
        <f t="shared" si="4"/>
        <v>1</v>
      </c>
      <c r="AK53" s="10">
        <f t="shared" si="4"/>
        <v>1</v>
      </c>
      <c r="AL53" s="10">
        <f t="shared" si="4"/>
        <v>1</v>
      </c>
      <c r="AM53" s="10">
        <f t="shared" si="4"/>
        <v>1</v>
      </c>
      <c r="AN53" s="10">
        <f t="shared" si="4"/>
        <v>1</v>
      </c>
      <c r="AO53" s="10">
        <f t="shared" si="4"/>
        <v>1</v>
      </c>
      <c r="AP53" s="10">
        <f t="shared" si="4"/>
        <v>1</v>
      </c>
      <c r="AQ53" s="10">
        <f t="shared" si="4"/>
        <v>1</v>
      </c>
      <c r="AR53" s="10">
        <f t="shared" si="4"/>
        <v>1</v>
      </c>
      <c r="AS53" s="10">
        <f t="shared" si="4"/>
        <v>2</v>
      </c>
      <c r="AT53" s="82">
        <v>1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54">
        <f t="shared" si="3"/>
        <v>58</v>
      </c>
    </row>
    <row r="54" spans="1:57" s="14" customFormat="1" ht="14.25" customHeight="1">
      <c r="A54" s="260"/>
      <c r="B54" s="263" t="s">
        <v>39</v>
      </c>
      <c r="C54" s="233" t="s">
        <v>40</v>
      </c>
      <c r="D54" s="11" t="s">
        <v>33</v>
      </c>
      <c r="E54" s="10">
        <v>2</v>
      </c>
      <c r="F54" s="10">
        <v>2</v>
      </c>
      <c r="G54" s="10">
        <v>2</v>
      </c>
      <c r="H54" s="10">
        <v>2</v>
      </c>
      <c r="I54" s="10">
        <v>2</v>
      </c>
      <c r="J54" s="10">
        <v>2</v>
      </c>
      <c r="K54" s="10">
        <v>2</v>
      </c>
      <c r="L54" s="11">
        <v>2</v>
      </c>
      <c r="M54" s="11">
        <v>2</v>
      </c>
      <c r="N54" s="11">
        <v>2</v>
      </c>
      <c r="O54" s="11">
        <v>2</v>
      </c>
      <c r="P54" s="11">
        <v>2</v>
      </c>
      <c r="Q54" s="11">
        <v>2</v>
      </c>
      <c r="R54" s="11">
        <v>2</v>
      </c>
      <c r="S54" s="11">
        <v>2</v>
      </c>
      <c r="T54" s="11">
        <v>2</v>
      </c>
      <c r="U54" s="11">
        <v>2</v>
      </c>
      <c r="V54" s="10">
        <v>0</v>
      </c>
      <c r="W54" s="10">
        <v>0</v>
      </c>
      <c r="X54" s="10">
        <v>2</v>
      </c>
      <c r="Y54" s="10">
        <v>2</v>
      </c>
      <c r="Z54" s="10">
        <v>2</v>
      </c>
      <c r="AA54" s="10">
        <v>2</v>
      </c>
      <c r="AB54" s="10">
        <v>2</v>
      </c>
      <c r="AC54" s="10">
        <v>2</v>
      </c>
      <c r="AD54" s="10">
        <v>2</v>
      </c>
      <c r="AE54" s="10">
        <v>2</v>
      </c>
      <c r="AF54" s="10">
        <v>2</v>
      </c>
      <c r="AG54" s="10">
        <v>2</v>
      </c>
      <c r="AH54" s="10">
        <v>2</v>
      </c>
      <c r="AI54" s="10">
        <v>2</v>
      </c>
      <c r="AJ54" s="10">
        <v>2</v>
      </c>
      <c r="AK54" s="10">
        <v>2</v>
      </c>
      <c r="AL54" s="10">
        <v>2</v>
      </c>
      <c r="AM54" s="10">
        <v>2</v>
      </c>
      <c r="AN54" s="10">
        <v>2</v>
      </c>
      <c r="AO54" s="10">
        <v>2</v>
      </c>
      <c r="AP54" s="10">
        <v>2</v>
      </c>
      <c r="AQ54" s="10">
        <v>2</v>
      </c>
      <c r="AR54" s="10">
        <v>2</v>
      </c>
      <c r="AS54" s="10">
        <v>2</v>
      </c>
      <c r="AT54" s="82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54">
        <f t="shared" si="3"/>
        <v>78</v>
      </c>
    </row>
    <row r="55" spans="1:57" s="14" customFormat="1" ht="14.25" customHeight="1">
      <c r="A55" s="260"/>
      <c r="B55" s="263"/>
      <c r="C55" s="233"/>
      <c r="D55" s="11" t="s">
        <v>34</v>
      </c>
      <c r="E55" s="10">
        <f>E54/2</f>
        <v>1</v>
      </c>
      <c r="F55" s="10">
        <f t="shared" ref="F55:AT55" si="5">F54/2</f>
        <v>1</v>
      </c>
      <c r="G55" s="10">
        <f t="shared" si="5"/>
        <v>1</v>
      </c>
      <c r="H55" s="10">
        <f t="shared" si="5"/>
        <v>1</v>
      </c>
      <c r="I55" s="10">
        <f t="shared" si="5"/>
        <v>1</v>
      </c>
      <c r="J55" s="10">
        <f t="shared" si="5"/>
        <v>1</v>
      </c>
      <c r="K55" s="10">
        <f t="shared" si="5"/>
        <v>1</v>
      </c>
      <c r="L55" s="10">
        <f t="shared" si="5"/>
        <v>1</v>
      </c>
      <c r="M55" s="10">
        <f t="shared" si="5"/>
        <v>1</v>
      </c>
      <c r="N55" s="10">
        <f t="shared" si="5"/>
        <v>1</v>
      </c>
      <c r="O55" s="10">
        <f t="shared" si="5"/>
        <v>1</v>
      </c>
      <c r="P55" s="10">
        <f t="shared" si="5"/>
        <v>1</v>
      </c>
      <c r="Q55" s="10">
        <f t="shared" si="5"/>
        <v>1</v>
      </c>
      <c r="R55" s="10">
        <f t="shared" si="5"/>
        <v>1</v>
      </c>
      <c r="S55" s="10">
        <f t="shared" si="5"/>
        <v>1</v>
      </c>
      <c r="T55" s="10">
        <f t="shared" si="5"/>
        <v>1</v>
      </c>
      <c r="U55" s="10">
        <f t="shared" si="5"/>
        <v>1</v>
      </c>
      <c r="V55" s="10">
        <v>0</v>
      </c>
      <c r="W55" s="10">
        <f t="shared" si="5"/>
        <v>0</v>
      </c>
      <c r="X55" s="10">
        <v>1</v>
      </c>
      <c r="Y55" s="10">
        <v>1</v>
      </c>
      <c r="Z55" s="10">
        <f t="shared" si="5"/>
        <v>1</v>
      </c>
      <c r="AA55" s="10">
        <f t="shared" si="5"/>
        <v>1</v>
      </c>
      <c r="AB55" s="10">
        <f t="shared" si="5"/>
        <v>1</v>
      </c>
      <c r="AC55" s="10">
        <f t="shared" si="5"/>
        <v>1</v>
      </c>
      <c r="AD55" s="10">
        <f t="shared" si="5"/>
        <v>1</v>
      </c>
      <c r="AE55" s="10">
        <f t="shared" si="5"/>
        <v>1</v>
      </c>
      <c r="AF55" s="10">
        <f t="shared" si="5"/>
        <v>1</v>
      </c>
      <c r="AG55" s="10">
        <f t="shared" si="5"/>
        <v>1</v>
      </c>
      <c r="AH55" s="10">
        <f t="shared" si="5"/>
        <v>1</v>
      </c>
      <c r="AI55" s="10">
        <f t="shared" si="5"/>
        <v>1</v>
      </c>
      <c r="AJ55" s="10">
        <f t="shared" si="5"/>
        <v>1</v>
      </c>
      <c r="AK55" s="10">
        <f t="shared" si="5"/>
        <v>1</v>
      </c>
      <c r="AL55" s="10">
        <f t="shared" si="5"/>
        <v>1</v>
      </c>
      <c r="AM55" s="10">
        <f t="shared" si="5"/>
        <v>1</v>
      </c>
      <c r="AN55" s="10">
        <f t="shared" si="5"/>
        <v>1</v>
      </c>
      <c r="AO55" s="10">
        <f t="shared" si="5"/>
        <v>1</v>
      </c>
      <c r="AP55" s="10">
        <f t="shared" si="5"/>
        <v>1</v>
      </c>
      <c r="AQ55" s="10">
        <f t="shared" si="5"/>
        <v>1</v>
      </c>
      <c r="AR55" s="10">
        <f t="shared" si="5"/>
        <v>1</v>
      </c>
      <c r="AS55" s="10">
        <f t="shared" si="5"/>
        <v>1</v>
      </c>
      <c r="AT55" s="82">
        <f t="shared" si="5"/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54">
        <f t="shared" si="3"/>
        <v>39</v>
      </c>
    </row>
    <row r="56" spans="1:57" s="14" customFormat="1" ht="14.25" customHeight="1">
      <c r="A56" s="260"/>
      <c r="B56" s="263" t="s">
        <v>41</v>
      </c>
      <c r="C56" s="233" t="s">
        <v>42</v>
      </c>
      <c r="D56" s="11" t="s">
        <v>33</v>
      </c>
      <c r="E56" s="10">
        <v>4</v>
      </c>
      <c r="F56" s="10">
        <v>4</v>
      </c>
      <c r="G56" s="10">
        <v>4</v>
      </c>
      <c r="H56" s="10">
        <v>4</v>
      </c>
      <c r="I56" s="10">
        <v>4</v>
      </c>
      <c r="J56" s="10">
        <v>4</v>
      </c>
      <c r="K56" s="10">
        <v>4</v>
      </c>
      <c r="L56" s="10">
        <v>4</v>
      </c>
      <c r="M56" s="10">
        <v>4</v>
      </c>
      <c r="N56" s="10">
        <v>4</v>
      </c>
      <c r="O56" s="10">
        <v>4</v>
      </c>
      <c r="P56" s="10">
        <v>4</v>
      </c>
      <c r="Q56" s="10">
        <v>4</v>
      </c>
      <c r="R56" s="10">
        <v>4</v>
      </c>
      <c r="S56" s="10">
        <v>4</v>
      </c>
      <c r="T56" s="10">
        <v>4</v>
      </c>
      <c r="U56" s="10">
        <v>4</v>
      </c>
      <c r="V56" s="10">
        <v>0</v>
      </c>
      <c r="W56" s="10">
        <v>0</v>
      </c>
      <c r="X56" s="10">
        <v>2</v>
      </c>
      <c r="Y56" s="10">
        <v>2</v>
      </c>
      <c r="Z56" s="10">
        <v>2</v>
      </c>
      <c r="AA56" s="10">
        <v>2</v>
      </c>
      <c r="AB56" s="10">
        <v>2</v>
      </c>
      <c r="AC56" s="10">
        <v>2</v>
      </c>
      <c r="AD56" s="10">
        <v>2</v>
      </c>
      <c r="AE56" s="10">
        <v>2</v>
      </c>
      <c r="AF56" s="10">
        <v>2</v>
      </c>
      <c r="AG56" s="10">
        <v>2</v>
      </c>
      <c r="AH56" s="10">
        <v>2</v>
      </c>
      <c r="AI56" s="10">
        <v>2</v>
      </c>
      <c r="AJ56" s="10">
        <v>2</v>
      </c>
      <c r="AK56" s="10">
        <v>2</v>
      </c>
      <c r="AL56" s="10">
        <v>2</v>
      </c>
      <c r="AM56" s="10">
        <v>2</v>
      </c>
      <c r="AN56" s="10">
        <v>2</v>
      </c>
      <c r="AO56" s="10">
        <v>2</v>
      </c>
      <c r="AP56" s="10">
        <v>2</v>
      </c>
      <c r="AQ56" s="10">
        <v>2</v>
      </c>
      <c r="AR56" s="10">
        <v>2</v>
      </c>
      <c r="AS56" s="10">
        <v>4</v>
      </c>
      <c r="AT56" s="82">
        <v>3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54">
        <f t="shared" si="3"/>
        <v>117</v>
      </c>
    </row>
    <row r="57" spans="1:57" s="14" customFormat="1" ht="14.25" customHeight="1">
      <c r="A57" s="260"/>
      <c r="B57" s="263"/>
      <c r="C57" s="233"/>
      <c r="D57" s="11" t="s">
        <v>34</v>
      </c>
      <c r="E57" s="10">
        <f>E56/2</f>
        <v>2</v>
      </c>
      <c r="F57" s="10">
        <f t="shared" ref="F57:AS57" si="6">F56/2</f>
        <v>2</v>
      </c>
      <c r="G57" s="10">
        <f t="shared" si="6"/>
        <v>2</v>
      </c>
      <c r="H57" s="10">
        <f t="shared" si="6"/>
        <v>2</v>
      </c>
      <c r="I57" s="10">
        <f t="shared" si="6"/>
        <v>2</v>
      </c>
      <c r="J57" s="10">
        <f t="shared" si="6"/>
        <v>2</v>
      </c>
      <c r="K57" s="10">
        <f t="shared" si="6"/>
        <v>2</v>
      </c>
      <c r="L57" s="10">
        <f t="shared" si="6"/>
        <v>2</v>
      </c>
      <c r="M57" s="10">
        <f t="shared" si="6"/>
        <v>2</v>
      </c>
      <c r="N57" s="10">
        <f t="shared" si="6"/>
        <v>2</v>
      </c>
      <c r="O57" s="10">
        <f t="shared" si="6"/>
        <v>2</v>
      </c>
      <c r="P57" s="10">
        <f t="shared" si="6"/>
        <v>2</v>
      </c>
      <c r="Q57" s="10">
        <f t="shared" si="6"/>
        <v>2</v>
      </c>
      <c r="R57" s="10">
        <f t="shared" si="6"/>
        <v>2</v>
      </c>
      <c r="S57" s="10">
        <f t="shared" si="6"/>
        <v>2</v>
      </c>
      <c r="T57" s="10">
        <f t="shared" si="6"/>
        <v>2</v>
      </c>
      <c r="U57" s="10">
        <v>2</v>
      </c>
      <c r="V57" s="10">
        <v>0</v>
      </c>
      <c r="W57" s="10">
        <f t="shared" si="6"/>
        <v>0</v>
      </c>
      <c r="X57" s="10">
        <v>1</v>
      </c>
      <c r="Y57" s="10">
        <v>1</v>
      </c>
      <c r="Z57" s="10">
        <f t="shared" si="6"/>
        <v>1</v>
      </c>
      <c r="AA57" s="10">
        <f t="shared" si="6"/>
        <v>1</v>
      </c>
      <c r="AB57" s="10">
        <f t="shared" si="6"/>
        <v>1</v>
      </c>
      <c r="AC57" s="10">
        <f t="shared" si="6"/>
        <v>1</v>
      </c>
      <c r="AD57" s="10">
        <f t="shared" si="6"/>
        <v>1</v>
      </c>
      <c r="AE57" s="10">
        <f t="shared" si="6"/>
        <v>1</v>
      </c>
      <c r="AF57" s="10">
        <f t="shared" si="6"/>
        <v>1</v>
      </c>
      <c r="AG57" s="10">
        <f t="shared" si="6"/>
        <v>1</v>
      </c>
      <c r="AH57" s="10">
        <f t="shared" si="6"/>
        <v>1</v>
      </c>
      <c r="AI57" s="10">
        <f t="shared" si="6"/>
        <v>1</v>
      </c>
      <c r="AJ57" s="10">
        <f t="shared" si="6"/>
        <v>1</v>
      </c>
      <c r="AK57" s="10">
        <f t="shared" si="6"/>
        <v>1</v>
      </c>
      <c r="AL57" s="10">
        <f t="shared" si="6"/>
        <v>1</v>
      </c>
      <c r="AM57" s="10">
        <f t="shared" si="6"/>
        <v>1</v>
      </c>
      <c r="AN57" s="10">
        <f t="shared" si="6"/>
        <v>1</v>
      </c>
      <c r="AO57" s="10">
        <f t="shared" si="6"/>
        <v>1</v>
      </c>
      <c r="AP57" s="10">
        <f t="shared" si="6"/>
        <v>1</v>
      </c>
      <c r="AQ57" s="10">
        <f t="shared" si="6"/>
        <v>1</v>
      </c>
      <c r="AR57" s="10">
        <f t="shared" si="6"/>
        <v>1</v>
      </c>
      <c r="AS57" s="10">
        <f t="shared" si="6"/>
        <v>2</v>
      </c>
      <c r="AT57" s="82">
        <v>1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54">
        <f t="shared" si="3"/>
        <v>58</v>
      </c>
    </row>
    <row r="58" spans="1:57" s="14" customFormat="1" ht="14.25" customHeight="1">
      <c r="A58" s="260"/>
      <c r="B58" s="263" t="s">
        <v>43</v>
      </c>
      <c r="C58" s="233" t="s">
        <v>44</v>
      </c>
      <c r="D58" s="11" t="s">
        <v>33</v>
      </c>
      <c r="E58" s="10">
        <v>4</v>
      </c>
      <c r="F58" s="10">
        <v>4</v>
      </c>
      <c r="G58" s="10">
        <v>4</v>
      </c>
      <c r="H58" s="10">
        <v>4</v>
      </c>
      <c r="I58" s="10">
        <v>4</v>
      </c>
      <c r="J58" s="10">
        <v>4</v>
      </c>
      <c r="K58" s="10">
        <v>4</v>
      </c>
      <c r="L58" s="10">
        <v>4</v>
      </c>
      <c r="M58" s="10">
        <v>4</v>
      </c>
      <c r="N58" s="10">
        <v>4</v>
      </c>
      <c r="O58" s="10">
        <v>4</v>
      </c>
      <c r="P58" s="10">
        <v>4</v>
      </c>
      <c r="Q58" s="10">
        <v>4</v>
      </c>
      <c r="R58" s="10">
        <v>4</v>
      </c>
      <c r="S58" s="10">
        <v>4</v>
      </c>
      <c r="T58" s="10">
        <v>4</v>
      </c>
      <c r="U58" s="10">
        <v>4</v>
      </c>
      <c r="V58" s="10">
        <v>0</v>
      </c>
      <c r="W58" s="10">
        <v>0</v>
      </c>
      <c r="X58" s="10">
        <v>2</v>
      </c>
      <c r="Y58" s="10">
        <v>2</v>
      </c>
      <c r="Z58" s="10">
        <v>2</v>
      </c>
      <c r="AA58" s="10">
        <v>2</v>
      </c>
      <c r="AB58" s="10">
        <v>2</v>
      </c>
      <c r="AC58" s="10">
        <v>2</v>
      </c>
      <c r="AD58" s="10">
        <v>2</v>
      </c>
      <c r="AE58" s="10">
        <v>2</v>
      </c>
      <c r="AF58" s="10">
        <v>2</v>
      </c>
      <c r="AG58" s="10">
        <v>2</v>
      </c>
      <c r="AH58" s="10">
        <v>2</v>
      </c>
      <c r="AI58" s="10">
        <v>2</v>
      </c>
      <c r="AJ58" s="10">
        <v>2</v>
      </c>
      <c r="AK58" s="10">
        <v>2</v>
      </c>
      <c r="AL58" s="10">
        <v>2</v>
      </c>
      <c r="AM58" s="10">
        <v>2</v>
      </c>
      <c r="AN58" s="10">
        <v>2</v>
      </c>
      <c r="AO58" s="10">
        <v>2</v>
      </c>
      <c r="AP58" s="10">
        <v>2</v>
      </c>
      <c r="AQ58" s="10">
        <v>2</v>
      </c>
      <c r="AR58" s="10">
        <v>2</v>
      </c>
      <c r="AS58" s="10">
        <v>4</v>
      </c>
      <c r="AT58" s="82">
        <v>3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54">
        <f t="shared" si="3"/>
        <v>117</v>
      </c>
    </row>
    <row r="59" spans="1:57" s="14" customFormat="1" ht="14.25" customHeight="1">
      <c r="A59" s="260"/>
      <c r="B59" s="263"/>
      <c r="C59" s="233"/>
      <c r="D59" s="11" t="s">
        <v>34</v>
      </c>
      <c r="E59" s="10">
        <f>E58/2</f>
        <v>2</v>
      </c>
      <c r="F59" s="10">
        <f t="shared" ref="F59:AS59" si="7">F58/2</f>
        <v>2</v>
      </c>
      <c r="G59" s="10">
        <f t="shared" si="7"/>
        <v>2</v>
      </c>
      <c r="H59" s="10">
        <f t="shared" si="7"/>
        <v>2</v>
      </c>
      <c r="I59" s="10">
        <f t="shared" si="7"/>
        <v>2</v>
      </c>
      <c r="J59" s="10">
        <f t="shared" si="7"/>
        <v>2</v>
      </c>
      <c r="K59" s="10">
        <f t="shared" si="7"/>
        <v>2</v>
      </c>
      <c r="L59" s="10">
        <f t="shared" si="7"/>
        <v>2</v>
      </c>
      <c r="M59" s="10">
        <f t="shared" si="7"/>
        <v>2</v>
      </c>
      <c r="N59" s="10">
        <f t="shared" si="7"/>
        <v>2</v>
      </c>
      <c r="O59" s="10">
        <f t="shared" si="7"/>
        <v>2</v>
      </c>
      <c r="P59" s="10">
        <f t="shared" si="7"/>
        <v>2</v>
      </c>
      <c r="Q59" s="10">
        <f t="shared" si="7"/>
        <v>2</v>
      </c>
      <c r="R59" s="10">
        <f t="shared" si="7"/>
        <v>2</v>
      </c>
      <c r="S59" s="10">
        <f t="shared" si="7"/>
        <v>2</v>
      </c>
      <c r="T59" s="10">
        <f t="shared" si="7"/>
        <v>2</v>
      </c>
      <c r="U59" s="10">
        <v>2</v>
      </c>
      <c r="V59" s="10">
        <v>0</v>
      </c>
      <c r="W59" s="10">
        <f t="shared" si="7"/>
        <v>0</v>
      </c>
      <c r="X59" s="10">
        <v>1</v>
      </c>
      <c r="Y59" s="10">
        <v>1</v>
      </c>
      <c r="Z59" s="10">
        <f t="shared" si="7"/>
        <v>1</v>
      </c>
      <c r="AA59" s="10">
        <f t="shared" si="7"/>
        <v>1</v>
      </c>
      <c r="AB59" s="10">
        <f t="shared" si="7"/>
        <v>1</v>
      </c>
      <c r="AC59" s="10">
        <f t="shared" si="7"/>
        <v>1</v>
      </c>
      <c r="AD59" s="10">
        <f t="shared" si="7"/>
        <v>1</v>
      </c>
      <c r="AE59" s="10">
        <f t="shared" si="7"/>
        <v>1</v>
      </c>
      <c r="AF59" s="10">
        <f t="shared" si="7"/>
        <v>1</v>
      </c>
      <c r="AG59" s="10">
        <f t="shared" si="7"/>
        <v>1</v>
      </c>
      <c r="AH59" s="10">
        <f t="shared" si="7"/>
        <v>1</v>
      </c>
      <c r="AI59" s="10">
        <f t="shared" si="7"/>
        <v>1</v>
      </c>
      <c r="AJ59" s="10">
        <f t="shared" si="7"/>
        <v>1</v>
      </c>
      <c r="AK59" s="10">
        <f t="shared" si="7"/>
        <v>1</v>
      </c>
      <c r="AL59" s="10">
        <f t="shared" si="7"/>
        <v>1</v>
      </c>
      <c r="AM59" s="10">
        <f t="shared" si="7"/>
        <v>1</v>
      </c>
      <c r="AN59" s="10">
        <f t="shared" si="7"/>
        <v>1</v>
      </c>
      <c r="AO59" s="10">
        <f t="shared" si="7"/>
        <v>1</v>
      </c>
      <c r="AP59" s="10">
        <f t="shared" si="7"/>
        <v>1</v>
      </c>
      <c r="AQ59" s="10">
        <f t="shared" si="7"/>
        <v>1</v>
      </c>
      <c r="AR59" s="10">
        <f t="shared" si="7"/>
        <v>1</v>
      </c>
      <c r="AS59" s="10">
        <f t="shared" si="7"/>
        <v>2</v>
      </c>
      <c r="AT59" s="82">
        <v>1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54">
        <f t="shared" si="3"/>
        <v>58</v>
      </c>
    </row>
    <row r="60" spans="1:57" s="14" customFormat="1" ht="14.25" customHeight="1">
      <c r="A60" s="260"/>
      <c r="B60" s="263" t="s">
        <v>45</v>
      </c>
      <c r="C60" s="233" t="s">
        <v>46</v>
      </c>
      <c r="D60" s="11" t="s">
        <v>33</v>
      </c>
      <c r="E60" s="10">
        <v>2</v>
      </c>
      <c r="F60" s="10">
        <v>2</v>
      </c>
      <c r="G60" s="10">
        <v>2</v>
      </c>
      <c r="H60" s="10">
        <v>2</v>
      </c>
      <c r="I60" s="10">
        <v>2</v>
      </c>
      <c r="J60" s="10">
        <v>2</v>
      </c>
      <c r="K60" s="10">
        <v>2</v>
      </c>
      <c r="L60" s="10">
        <v>2</v>
      </c>
      <c r="M60" s="10">
        <v>2</v>
      </c>
      <c r="N60" s="10">
        <v>2</v>
      </c>
      <c r="O60" s="10">
        <v>2</v>
      </c>
      <c r="P60" s="10">
        <v>2</v>
      </c>
      <c r="Q60" s="10">
        <v>2</v>
      </c>
      <c r="R60" s="10">
        <v>2</v>
      </c>
      <c r="S60" s="10">
        <v>2</v>
      </c>
      <c r="T60" s="10">
        <v>2</v>
      </c>
      <c r="U60" s="10">
        <v>2</v>
      </c>
      <c r="V60" s="10">
        <v>0</v>
      </c>
      <c r="W60" s="10">
        <v>0</v>
      </c>
      <c r="X60" s="10">
        <v>2</v>
      </c>
      <c r="Y60" s="10">
        <v>2</v>
      </c>
      <c r="Z60" s="10">
        <v>2</v>
      </c>
      <c r="AA60" s="10">
        <v>2</v>
      </c>
      <c r="AB60" s="10">
        <v>2</v>
      </c>
      <c r="AC60" s="10">
        <v>2</v>
      </c>
      <c r="AD60" s="10">
        <v>2</v>
      </c>
      <c r="AE60" s="10">
        <v>2</v>
      </c>
      <c r="AF60" s="10">
        <v>2</v>
      </c>
      <c r="AG60" s="10">
        <v>2</v>
      </c>
      <c r="AH60" s="10">
        <v>2</v>
      </c>
      <c r="AI60" s="10">
        <v>2</v>
      </c>
      <c r="AJ60" s="10">
        <v>2</v>
      </c>
      <c r="AK60" s="10">
        <v>2</v>
      </c>
      <c r="AL60" s="10">
        <v>2</v>
      </c>
      <c r="AM60" s="10">
        <v>2</v>
      </c>
      <c r="AN60" s="10">
        <v>2</v>
      </c>
      <c r="AO60" s="10">
        <v>2</v>
      </c>
      <c r="AP60" s="10">
        <v>2</v>
      </c>
      <c r="AQ60" s="10">
        <v>2</v>
      </c>
      <c r="AR60" s="10">
        <v>2</v>
      </c>
      <c r="AS60" s="10">
        <v>2</v>
      </c>
      <c r="AT60" s="82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54">
        <f t="shared" si="3"/>
        <v>78</v>
      </c>
    </row>
    <row r="61" spans="1:57" s="14" customFormat="1" ht="14.25" customHeight="1">
      <c r="A61" s="260"/>
      <c r="B61" s="263"/>
      <c r="C61" s="233"/>
      <c r="D61" s="11" t="s">
        <v>34</v>
      </c>
      <c r="E61" s="10">
        <f>E60/2</f>
        <v>1</v>
      </c>
      <c r="F61" s="10">
        <f t="shared" ref="F61:AT61" si="8">F60/2</f>
        <v>1</v>
      </c>
      <c r="G61" s="10">
        <f t="shared" si="8"/>
        <v>1</v>
      </c>
      <c r="H61" s="10">
        <f t="shared" si="8"/>
        <v>1</v>
      </c>
      <c r="I61" s="10">
        <f t="shared" si="8"/>
        <v>1</v>
      </c>
      <c r="J61" s="10">
        <f t="shared" si="8"/>
        <v>1</v>
      </c>
      <c r="K61" s="10">
        <f t="shared" si="8"/>
        <v>1</v>
      </c>
      <c r="L61" s="10">
        <f t="shared" si="8"/>
        <v>1</v>
      </c>
      <c r="M61" s="10">
        <f t="shared" si="8"/>
        <v>1</v>
      </c>
      <c r="N61" s="10">
        <f t="shared" si="8"/>
        <v>1</v>
      </c>
      <c r="O61" s="10">
        <f t="shared" si="8"/>
        <v>1</v>
      </c>
      <c r="P61" s="10">
        <f t="shared" si="8"/>
        <v>1</v>
      </c>
      <c r="Q61" s="10">
        <f t="shared" si="8"/>
        <v>1</v>
      </c>
      <c r="R61" s="10">
        <f t="shared" si="8"/>
        <v>1</v>
      </c>
      <c r="S61" s="10">
        <f t="shared" si="8"/>
        <v>1</v>
      </c>
      <c r="T61" s="10">
        <f t="shared" si="8"/>
        <v>1</v>
      </c>
      <c r="U61" s="10">
        <f t="shared" si="8"/>
        <v>1</v>
      </c>
      <c r="V61" s="10">
        <v>0</v>
      </c>
      <c r="W61" s="10">
        <f t="shared" si="8"/>
        <v>0</v>
      </c>
      <c r="X61" s="10">
        <v>1</v>
      </c>
      <c r="Y61" s="10">
        <v>1</v>
      </c>
      <c r="Z61" s="10">
        <f t="shared" si="8"/>
        <v>1</v>
      </c>
      <c r="AA61" s="10">
        <f t="shared" si="8"/>
        <v>1</v>
      </c>
      <c r="AB61" s="10">
        <f t="shared" si="8"/>
        <v>1</v>
      </c>
      <c r="AC61" s="10">
        <f t="shared" si="8"/>
        <v>1</v>
      </c>
      <c r="AD61" s="10">
        <f t="shared" si="8"/>
        <v>1</v>
      </c>
      <c r="AE61" s="10">
        <f t="shared" si="8"/>
        <v>1</v>
      </c>
      <c r="AF61" s="10">
        <f t="shared" si="8"/>
        <v>1</v>
      </c>
      <c r="AG61" s="10">
        <f t="shared" si="8"/>
        <v>1</v>
      </c>
      <c r="AH61" s="10">
        <f t="shared" si="8"/>
        <v>1</v>
      </c>
      <c r="AI61" s="10">
        <f t="shared" si="8"/>
        <v>1</v>
      </c>
      <c r="AJ61" s="10">
        <f t="shared" si="8"/>
        <v>1</v>
      </c>
      <c r="AK61" s="10">
        <f t="shared" si="8"/>
        <v>1</v>
      </c>
      <c r="AL61" s="10">
        <f t="shared" si="8"/>
        <v>1</v>
      </c>
      <c r="AM61" s="10">
        <f t="shared" si="8"/>
        <v>1</v>
      </c>
      <c r="AN61" s="10">
        <f t="shared" si="8"/>
        <v>1</v>
      </c>
      <c r="AO61" s="10">
        <f t="shared" si="8"/>
        <v>1</v>
      </c>
      <c r="AP61" s="10">
        <f t="shared" si="8"/>
        <v>1</v>
      </c>
      <c r="AQ61" s="10">
        <f t="shared" si="8"/>
        <v>1</v>
      </c>
      <c r="AR61" s="10">
        <f t="shared" si="8"/>
        <v>1</v>
      </c>
      <c r="AS61" s="10">
        <f t="shared" si="8"/>
        <v>1</v>
      </c>
      <c r="AT61" s="82">
        <f t="shared" si="8"/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54">
        <f t="shared" si="3"/>
        <v>39</v>
      </c>
    </row>
    <row r="62" spans="1:57" s="14" customFormat="1" ht="14.25" customHeight="1">
      <c r="A62" s="260"/>
      <c r="B62" s="263" t="s">
        <v>47</v>
      </c>
      <c r="C62" s="233" t="s">
        <v>48</v>
      </c>
      <c r="D62" s="11" t="s">
        <v>33</v>
      </c>
      <c r="E62" s="10">
        <v>2</v>
      </c>
      <c r="F62" s="10">
        <v>2</v>
      </c>
      <c r="G62" s="10">
        <v>2</v>
      </c>
      <c r="H62" s="10">
        <v>2</v>
      </c>
      <c r="I62" s="10">
        <v>2</v>
      </c>
      <c r="J62" s="10">
        <v>2</v>
      </c>
      <c r="K62" s="10">
        <v>2</v>
      </c>
      <c r="L62" s="10">
        <v>2</v>
      </c>
      <c r="M62" s="10">
        <v>2</v>
      </c>
      <c r="N62" s="10">
        <v>2</v>
      </c>
      <c r="O62" s="10">
        <v>2</v>
      </c>
      <c r="P62" s="10">
        <v>2</v>
      </c>
      <c r="Q62" s="10">
        <v>2</v>
      </c>
      <c r="R62" s="10">
        <v>2</v>
      </c>
      <c r="S62" s="10">
        <v>2</v>
      </c>
      <c r="T62" s="10">
        <v>2</v>
      </c>
      <c r="U62" s="10">
        <v>2</v>
      </c>
      <c r="V62" s="10">
        <v>0</v>
      </c>
      <c r="W62" s="10">
        <v>0</v>
      </c>
      <c r="X62" s="10">
        <v>2</v>
      </c>
      <c r="Y62" s="10">
        <v>2</v>
      </c>
      <c r="Z62" s="10">
        <v>2</v>
      </c>
      <c r="AA62" s="10">
        <v>2</v>
      </c>
      <c r="AB62" s="10">
        <v>2</v>
      </c>
      <c r="AC62" s="10">
        <v>2</v>
      </c>
      <c r="AD62" s="10">
        <v>2</v>
      </c>
      <c r="AE62" s="10">
        <v>2</v>
      </c>
      <c r="AF62" s="10">
        <v>2</v>
      </c>
      <c r="AG62" s="10">
        <v>2</v>
      </c>
      <c r="AH62" s="10">
        <v>2</v>
      </c>
      <c r="AI62" s="10">
        <v>2</v>
      </c>
      <c r="AJ62" s="10">
        <v>2</v>
      </c>
      <c r="AK62" s="10">
        <v>2</v>
      </c>
      <c r="AL62" s="10">
        <v>2</v>
      </c>
      <c r="AM62" s="10">
        <v>2</v>
      </c>
      <c r="AN62" s="10">
        <v>2</v>
      </c>
      <c r="AO62" s="10">
        <v>2</v>
      </c>
      <c r="AP62" s="10">
        <v>2</v>
      </c>
      <c r="AQ62" s="10">
        <v>2</v>
      </c>
      <c r="AR62" s="10">
        <v>2</v>
      </c>
      <c r="AS62" s="10">
        <v>2</v>
      </c>
      <c r="AT62" s="82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54">
        <f t="shared" si="3"/>
        <v>78</v>
      </c>
    </row>
    <row r="63" spans="1:57" s="14" customFormat="1" ht="14.25" customHeight="1">
      <c r="A63" s="260"/>
      <c r="B63" s="263"/>
      <c r="C63" s="233"/>
      <c r="D63" s="11" t="s">
        <v>34</v>
      </c>
      <c r="E63" s="10">
        <f>E62/2</f>
        <v>1</v>
      </c>
      <c r="F63" s="10">
        <f t="shared" ref="F63:AT63" si="9">F62/2</f>
        <v>1</v>
      </c>
      <c r="G63" s="10">
        <f t="shared" si="9"/>
        <v>1</v>
      </c>
      <c r="H63" s="10">
        <f t="shared" si="9"/>
        <v>1</v>
      </c>
      <c r="I63" s="10">
        <f t="shared" si="9"/>
        <v>1</v>
      </c>
      <c r="J63" s="10">
        <f t="shared" si="9"/>
        <v>1</v>
      </c>
      <c r="K63" s="10">
        <f t="shared" si="9"/>
        <v>1</v>
      </c>
      <c r="L63" s="10">
        <f t="shared" si="9"/>
        <v>1</v>
      </c>
      <c r="M63" s="10">
        <f t="shared" si="9"/>
        <v>1</v>
      </c>
      <c r="N63" s="10">
        <f t="shared" si="9"/>
        <v>1</v>
      </c>
      <c r="O63" s="10">
        <f t="shared" si="9"/>
        <v>1</v>
      </c>
      <c r="P63" s="10">
        <f t="shared" si="9"/>
        <v>1</v>
      </c>
      <c r="Q63" s="10">
        <f t="shared" si="9"/>
        <v>1</v>
      </c>
      <c r="R63" s="10">
        <f t="shared" si="9"/>
        <v>1</v>
      </c>
      <c r="S63" s="10">
        <f t="shared" si="9"/>
        <v>1</v>
      </c>
      <c r="T63" s="10">
        <f t="shared" si="9"/>
        <v>1</v>
      </c>
      <c r="U63" s="10">
        <f t="shared" si="9"/>
        <v>1</v>
      </c>
      <c r="V63" s="10">
        <v>0</v>
      </c>
      <c r="W63" s="10">
        <f t="shared" si="9"/>
        <v>0</v>
      </c>
      <c r="X63" s="10">
        <v>1</v>
      </c>
      <c r="Y63" s="10">
        <v>1</v>
      </c>
      <c r="Z63" s="10">
        <f t="shared" si="9"/>
        <v>1</v>
      </c>
      <c r="AA63" s="10">
        <f t="shared" si="9"/>
        <v>1</v>
      </c>
      <c r="AB63" s="10">
        <f t="shared" si="9"/>
        <v>1</v>
      </c>
      <c r="AC63" s="10">
        <f t="shared" si="9"/>
        <v>1</v>
      </c>
      <c r="AD63" s="10">
        <f t="shared" si="9"/>
        <v>1</v>
      </c>
      <c r="AE63" s="10">
        <f t="shared" si="9"/>
        <v>1</v>
      </c>
      <c r="AF63" s="10">
        <f t="shared" si="9"/>
        <v>1</v>
      </c>
      <c r="AG63" s="10">
        <f t="shared" si="9"/>
        <v>1</v>
      </c>
      <c r="AH63" s="10">
        <f t="shared" si="9"/>
        <v>1</v>
      </c>
      <c r="AI63" s="10">
        <f t="shared" si="9"/>
        <v>1</v>
      </c>
      <c r="AJ63" s="10">
        <f t="shared" si="9"/>
        <v>1</v>
      </c>
      <c r="AK63" s="10">
        <f t="shared" si="9"/>
        <v>1</v>
      </c>
      <c r="AL63" s="10">
        <f t="shared" si="9"/>
        <v>1</v>
      </c>
      <c r="AM63" s="10">
        <f t="shared" si="9"/>
        <v>1</v>
      </c>
      <c r="AN63" s="10">
        <f t="shared" si="9"/>
        <v>1</v>
      </c>
      <c r="AO63" s="10">
        <f t="shared" si="9"/>
        <v>1</v>
      </c>
      <c r="AP63" s="10">
        <f t="shared" si="9"/>
        <v>1</v>
      </c>
      <c r="AQ63" s="10">
        <f t="shared" si="9"/>
        <v>1</v>
      </c>
      <c r="AR63" s="10">
        <f t="shared" si="9"/>
        <v>1</v>
      </c>
      <c r="AS63" s="10">
        <f t="shared" si="9"/>
        <v>1</v>
      </c>
      <c r="AT63" s="82">
        <f t="shared" si="9"/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54">
        <f t="shared" si="3"/>
        <v>39</v>
      </c>
    </row>
    <row r="64" spans="1:57" s="14" customFormat="1" ht="14.25" customHeight="1">
      <c r="A64" s="260"/>
      <c r="B64" s="263" t="s">
        <v>49</v>
      </c>
      <c r="C64" s="233" t="s">
        <v>50</v>
      </c>
      <c r="D64" s="11" t="s">
        <v>33</v>
      </c>
      <c r="E64" s="10">
        <v>2</v>
      </c>
      <c r="F64" s="10">
        <v>4</v>
      </c>
      <c r="G64" s="10">
        <v>2</v>
      </c>
      <c r="H64" s="10">
        <v>4</v>
      </c>
      <c r="I64" s="10">
        <v>2</v>
      </c>
      <c r="J64" s="10">
        <v>4</v>
      </c>
      <c r="K64" s="10">
        <v>2</v>
      </c>
      <c r="L64" s="10">
        <v>4</v>
      </c>
      <c r="M64" s="10">
        <v>2</v>
      </c>
      <c r="N64" s="10">
        <v>4</v>
      </c>
      <c r="O64" s="10">
        <v>2</v>
      </c>
      <c r="P64" s="10">
        <v>4</v>
      </c>
      <c r="Q64" s="10">
        <v>2</v>
      </c>
      <c r="R64" s="10">
        <v>4</v>
      </c>
      <c r="S64" s="10">
        <v>2</v>
      </c>
      <c r="T64" s="10">
        <v>4</v>
      </c>
      <c r="U64" s="10">
        <v>3</v>
      </c>
      <c r="V64" s="10">
        <v>0</v>
      </c>
      <c r="W64" s="10">
        <v>0</v>
      </c>
      <c r="X64" s="10">
        <v>4</v>
      </c>
      <c r="Y64" s="10">
        <v>2</v>
      </c>
      <c r="Z64" s="10">
        <v>4</v>
      </c>
      <c r="AA64" s="10">
        <v>2</v>
      </c>
      <c r="AB64" s="10">
        <v>4</v>
      </c>
      <c r="AC64" s="10">
        <v>2</v>
      </c>
      <c r="AD64" s="10">
        <v>4</v>
      </c>
      <c r="AE64" s="10">
        <v>2</v>
      </c>
      <c r="AF64" s="10">
        <v>4</v>
      </c>
      <c r="AG64" s="10">
        <v>2</v>
      </c>
      <c r="AH64" s="10">
        <v>4</v>
      </c>
      <c r="AI64" s="10">
        <v>2</v>
      </c>
      <c r="AJ64" s="10">
        <v>4</v>
      </c>
      <c r="AK64" s="10">
        <v>2</v>
      </c>
      <c r="AL64" s="10">
        <v>4</v>
      </c>
      <c r="AM64" s="10">
        <v>2</v>
      </c>
      <c r="AN64" s="10">
        <v>4</v>
      </c>
      <c r="AO64" s="10">
        <v>2</v>
      </c>
      <c r="AP64" s="10">
        <v>4</v>
      </c>
      <c r="AQ64" s="10">
        <v>2</v>
      </c>
      <c r="AR64" s="10">
        <v>2</v>
      </c>
      <c r="AS64" s="10">
        <v>2</v>
      </c>
      <c r="AT64" s="82">
        <v>2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54">
        <f t="shared" si="3"/>
        <v>117</v>
      </c>
    </row>
    <row r="65" spans="1:58" s="14" customFormat="1" ht="14.25" customHeight="1">
      <c r="A65" s="260"/>
      <c r="B65" s="263"/>
      <c r="C65" s="233"/>
      <c r="D65" s="11" t="s">
        <v>34</v>
      </c>
      <c r="E65" s="10">
        <f>E64/2</f>
        <v>1</v>
      </c>
      <c r="F65" s="10">
        <f t="shared" ref="F65:AT65" si="10">F64/2</f>
        <v>2</v>
      </c>
      <c r="G65" s="10">
        <f t="shared" si="10"/>
        <v>1</v>
      </c>
      <c r="H65" s="10">
        <f t="shared" si="10"/>
        <v>2</v>
      </c>
      <c r="I65" s="10">
        <f t="shared" si="10"/>
        <v>1</v>
      </c>
      <c r="J65" s="10">
        <f t="shared" si="10"/>
        <v>2</v>
      </c>
      <c r="K65" s="10">
        <f t="shared" si="10"/>
        <v>1</v>
      </c>
      <c r="L65" s="10">
        <f t="shared" si="10"/>
        <v>2</v>
      </c>
      <c r="M65" s="10">
        <f t="shared" si="10"/>
        <v>1</v>
      </c>
      <c r="N65" s="10">
        <f t="shared" si="10"/>
        <v>2</v>
      </c>
      <c r="O65" s="10">
        <f t="shared" si="10"/>
        <v>1</v>
      </c>
      <c r="P65" s="10">
        <f t="shared" si="10"/>
        <v>2</v>
      </c>
      <c r="Q65" s="10">
        <f t="shared" si="10"/>
        <v>1</v>
      </c>
      <c r="R65" s="10">
        <f t="shared" si="10"/>
        <v>2</v>
      </c>
      <c r="S65" s="10">
        <f t="shared" si="10"/>
        <v>1</v>
      </c>
      <c r="T65" s="10">
        <f t="shared" si="10"/>
        <v>2</v>
      </c>
      <c r="U65" s="10">
        <v>2</v>
      </c>
      <c r="V65" s="10">
        <v>0</v>
      </c>
      <c r="W65" s="10">
        <f t="shared" si="10"/>
        <v>0</v>
      </c>
      <c r="X65" s="10">
        <v>2</v>
      </c>
      <c r="Y65" s="10">
        <v>1</v>
      </c>
      <c r="Z65" s="10">
        <f t="shared" si="10"/>
        <v>2</v>
      </c>
      <c r="AA65" s="10">
        <f t="shared" si="10"/>
        <v>1</v>
      </c>
      <c r="AB65" s="10">
        <f t="shared" si="10"/>
        <v>2</v>
      </c>
      <c r="AC65" s="10">
        <f t="shared" si="10"/>
        <v>1</v>
      </c>
      <c r="AD65" s="10">
        <f t="shared" si="10"/>
        <v>2</v>
      </c>
      <c r="AE65" s="10">
        <f t="shared" si="10"/>
        <v>1</v>
      </c>
      <c r="AF65" s="10">
        <f t="shared" si="10"/>
        <v>2</v>
      </c>
      <c r="AG65" s="10">
        <f t="shared" si="10"/>
        <v>1</v>
      </c>
      <c r="AH65" s="10">
        <f t="shared" si="10"/>
        <v>2</v>
      </c>
      <c r="AI65" s="10">
        <f t="shared" si="10"/>
        <v>1</v>
      </c>
      <c r="AJ65" s="10">
        <f t="shared" si="10"/>
        <v>2</v>
      </c>
      <c r="AK65" s="10">
        <f t="shared" si="10"/>
        <v>1</v>
      </c>
      <c r="AL65" s="10">
        <f t="shared" si="10"/>
        <v>2</v>
      </c>
      <c r="AM65" s="10">
        <f t="shared" si="10"/>
        <v>1</v>
      </c>
      <c r="AN65" s="10">
        <f t="shared" si="10"/>
        <v>2</v>
      </c>
      <c r="AO65" s="10">
        <f t="shared" si="10"/>
        <v>1</v>
      </c>
      <c r="AP65" s="10">
        <f t="shared" si="10"/>
        <v>2</v>
      </c>
      <c r="AQ65" s="10">
        <f t="shared" si="10"/>
        <v>1</v>
      </c>
      <c r="AR65" s="10">
        <f t="shared" si="10"/>
        <v>1</v>
      </c>
      <c r="AS65" s="10">
        <f t="shared" si="10"/>
        <v>1</v>
      </c>
      <c r="AT65" s="82">
        <f t="shared" si="10"/>
        <v>1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54">
        <f t="shared" si="3"/>
        <v>59</v>
      </c>
    </row>
    <row r="66" spans="1:58" s="14" customFormat="1" ht="13.5" customHeight="1">
      <c r="A66" s="260"/>
      <c r="B66" s="231" t="s">
        <v>51</v>
      </c>
      <c r="C66" s="221" t="s">
        <v>52</v>
      </c>
      <c r="D66" s="11" t="s">
        <v>33</v>
      </c>
      <c r="E66" s="10">
        <v>2</v>
      </c>
      <c r="F66" s="10">
        <v>2</v>
      </c>
      <c r="G66" s="10">
        <v>2</v>
      </c>
      <c r="H66" s="10">
        <v>2</v>
      </c>
      <c r="I66" s="10">
        <v>2</v>
      </c>
      <c r="J66" s="10">
        <v>2</v>
      </c>
      <c r="K66" s="10">
        <v>2</v>
      </c>
      <c r="L66" s="10">
        <v>2</v>
      </c>
      <c r="M66" s="10">
        <v>2</v>
      </c>
      <c r="N66" s="10">
        <v>2</v>
      </c>
      <c r="O66" s="10">
        <v>2</v>
      </c>
      <c r="P66" s="10">
        <v>2</v>
      </c>
      <c r="Q66" s="10">
        <v>2</v>
      </c>
      <c r="R66" s="10">
        <v>2</v>
      </c>
      <c r="S66" s="10">
        <v>2</v>
      </c>
      <c r="T66" s="10">
        <v>2</v>
      </c>
      <c r="U66" s="10">
        <v>2</v>
      </c>
      <c r="V66" s="10">
        <v>0</v>
      </c>
      <c r="W66" s="10">
        <v>0</v>
      </c>
      <c r="X66" s="10">
        <v>2</v>
      </c>
      <c r="Y66" s="10">
        <v>2</v>
      </c>
      <c r="Z66" s="10">
        <v>2</v>
      </c>
      <c r="AA66" s="10">
        <v>2</v>
      </c>
      <c r="AB66" s="10">
        <v>2</v>
      </c>
      <c r="AC66" s="10">
        <v>2</v>
      </c>
      <c r="AD66" s="10">
        <v>2</v>
      </c>
      <c r="AE66" s="10">
        <v>2</v>
      </c>
      <c r="AF66" s="10">
        <v>2</v>
      </c>
      <c r="AG66" s="10">
        <v>2</v>
      </c>
      <c r="AH66" s="10">
        <v>2</v>
      </c>
      <c r="AI66" s="10">
        <v>2</v>
      </c>
      <c r="AJ66" s="10">
        <v>2</v>
      </c>
      <c r="AK66" s="10">
        <v>2</v>
      </c>
      <c r="AL66" s="10">
        <v>2</v>
      </c>
      <c r="AM66" s="10">
        <v>2</v>
      </c>
      <c r="AN66" s="10">
        <v>2</v>
      </c>
      <c r="AO66" s="10">
        <v>2</v>
      </c>
      <c r="AP66" s="10">
        <v>0</v>
      </c>
      <c r="AQ66" s="10">
        <v>0</v>
      </c>
      <c r="AR66" s="10">
        <v>0</v>
      </c>
      <c r="AS66" s="10">
        <v>0</v>
      </c>
      <c r="AT66" s="82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54">
        <f t="shared" si="3"/>
        <v>70</v>
      </c>
    </row>
    <row r="67" spans="1:58" s="14" customFormat="1" ht="21" customHeight="1">
      <c r="A67" s="260"/>
      <c r="B67" s="232"/>
      <c r="C67" s="222"/>
      <c r="D67" s="11" t="s">
        <v>34</v>
      </c>
      <c r="E67" s="10">
        <f>E66/2</f>
        <v>1</v>
      </c>
      <c r="F67" s="10">
        <f t="shared" ref="F67:AT67" si="11">F66/2</f>
        <v>1</v>
      </c>
      <c r="G67" s="10">
        <f t="shared" si="11"/>
        <v>1</v>
      </c>
      <c r="H67" s="10">
        <f t="shared" si="11"/>
        <v>1</v>
      </c>
      <c r="I67" s="10">
        <f t="shared" si="11"/>
        <v>1</v>
      </c>
      <c r="J67" s="10">
        <f t="shared" si="11"/>
        <v>1</v>
      </c>
      <c r="K67" s="10">
        <f t="shared" si="11"/>
        <v>1</v>
      </c>
      <c r="L67" s="10">
        <f t="shared" si="11"/>
        <v>1</v>
      </c>
      <c r="M67" s="10">
        <f t="shared" si="11"/>
        <v>1</v>
      </c>
      <c r="N67" s="10">
        <f t="shared" si="11"/>
        <v>1</v>
      </c>
      <c r="O67" s="10">
        <f t="shared" si="11"/>
        <v>1</v>
      </c>
      <c r="P67" s="10">
        <f t="shared" si="11"/>
        <v>1</v>
      </c>
      <c r="Q67" s="10">
        <f t="shared" si="11"/>
        <v>1</v>
      </c>
      <c r="R67" s="10">
        <f t="shared" si="11"/>
        <v>1</v>
      </c>
      <c r="S67" s="10">
        <f t="shared" si="11"/>
        <v>1</v>
      </c>
      <c r="T67" s="10">
        <f t="shared" si="11"/>
        <v>1</v>
      </c>
      <c r="U67" s="10">
        <f t="shared" si="11"/>
        <v>1</v>
      </c>
      <c r="V67" s="10">
        <v>0</v>
      </c>
      <c r="W67" s="10">
        <f t="shared" si="11"/>
        <v>0</v>
      </c>
      <c r="X67" s="10">
        <v>1</v>
      </c>
      <c r="Y67" s="10">
        <v>1</v>
      </c>
      <c r="Z67" s="10">
        <f t="shared" si="11"/>
        <v>1</v>
      </c>
      <c r="AA67" s="10">
        <f t="shared" si="11"/>
        <v>1</v>
      </c>
      <c r="AB67" s="10">
        <f t="shared" si="11"/>
        <v>1</v>
      </c>
      <c r="AC67" s="10">
        <f t="shared" si="11"/>
        <v>1</v>
      </c>
      <c r="AD67" s="10">
        <f t="shared" si="11"/>
        <v>1</v>
      </c>
      <c r="AE67" s="10">
        <f t="shared" si="11"/>
        <v>1</v>
      </c>
      <c r="AF67" s="10">
        <f t="shared" si="11"/>
        <v>1</v>
      </c>
      <c r="AG67" s="10">
        <f t="shared" si="11"/>
        <v>1</v>
      </c>
      <c r="AH67" s="10">
        <f t="shared" si="11"/>
        <v>1</v>
      </c>
      <c r="AI67" s="10">
        <f t="shared" si="11"/>
        <v>1</v>
      </c>
      <c r="AJ67" s="10">
        <f t="shared" si="11"/>
        <v>1</v>
      </c>
      <c r="AK67" s="10">
        <f t="shared" si="11"/>
        <v>1</v>
      </c>
      <c r="AL67" s="10">
        <f t="shared" si="11"/>
        <v>1</v>
      </c>
      <c r="AM67" s="10">
        <f t="shared" si="11"/>
        <v>1</v>
      </c>
      <c r="AN67" s="10">
        <f t="shared" si="11"/>
        <v>1</v>
      </c>
      <c r="AO67" s="10">
        <f t="shared" si="11"/>
        <v>1</v>
      </c>
      <c r="AP67" s="10">
        <f t="shared" si="11"/>
        <v>0</v>
      </c>
      <c r="AQ67" s="10">
        <f t="shared" si="11"/>
        <v>0</v>
      </c>
      <c r="AR67" s="10">
        <f t="shared" si="11"/>
        <v>0</v>
      </c>
      <c r="AS67" s="10">
        <f t="shared" si="11"/>
        <v>0</v>
      </c>
      <c r="AT67" s="82">
        <f t="shared" si="11"/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54">
        <f t="shared" si="3"/>
        <v>35</v>
      </c>
    </row>
    <row r="68" spans="1:58" ht="15" customHeight="1">
      <c r="A68" s="260"/>
      <c r="B68" s="262"/>
      <c r="C68" s="235" t="s">
        <v>154</v>
      </c>
      <c r="D68" s="25" t="s">
        <v>33</v>
      </c>
      <c r="E68" s="43">
        <f>E70+E72+E74</f>
        <v>12</v>
      </c>
      <c r="F68" s="43">
        <f t="shared" ref="F68:BD68" si="12">F70+F72+F74</f>
        <v>10</v>
      </c>
      <c r="G68" s="43">
        <f t="shared" si="12"/>
        <v>12</v>
      </c>
      <c r="H68" s="43">
        <f t="shared" si="12"/>
        <v>10</v>
      </c>
      <c r="I68" s="43">
        <f t="shared" si="12"/>
        <v>12</v>
      </c>
      <c r="J68" s="43">
        <f t="shared" si="12"/>
        <v>10</v>
      </c>
      <c r="K68" s="43">
        <f t="shared" si="12"/>
        <v>12</v>
      </c>
      <c r="L68" s="43">
        <f t="shared" si="12"/>
        <v>10</v>
      </c>
      <c r="M68" s="43">
        <f t="shared" si="12"/>
        <v>12</v>
      </c>
      <c r="N68" s="43">
        <f t="shared" si="12"/>
        <v>10</v>
      </c>
      <c r="O68" s="43">
        <f t="shared" si="12"/>
        <v>12</v>
      </c>
      <c r="P68" s="43">
        <f t="shared" si="12"/>
        <v>10</v>
      </c>
      <c r="Q68" s="43">
        <f t="shared" si="12"/>
        <v>12</v>
      </c>
      <c r="R68" s="43">
        <f t="shared" si="12"/>
        <v>10</v>
      </c>
      <c r="S68" s="43">
        <f t="shared" si="12"/>
        <v>12</v>
      </c>
      <c r="T68" s="43">
        <f t="shared" si="12"/>
        <v>10</v>
      </c>
      <c r="U68" s="43">
        <f t="shared" si="12"/>
        <v>11</v>
      </c>
      <c r="V68" s="43">
        <f t="shared" si="12"/>
        <v>0</v>
      </c>
      <c r="W68" s="43">
        <f t="shared" si="12"/>
        <v>0</v>
      </c>
      <c r="X68" s="43">
        <f t="shared" si="12"/>
        <v>14</v>
      </c>
      <c r="Y68" s="43">
        <f t="shared" si="12"/>
        <v>10</v>
      </c>
      <c r="Z68" s="43">
        <f t="shared" si="12"/>
        <v>14</v>
      </c>
      <c r="AA68" s="43">
        <f t="shared" si="12"/>
        <v>10</v>
      </c>
      <c r="AB68" s="43">
        <f t="shared" si="12"/>
        <v>14</v>
      </c>
      <c r="AC68" s="43">
        <f t="shared" si="12"/>
        <v>10</v>
      </c>
      <c r="AD68" s="43">
        <f t="shared" si="12"/>
        <v>14</v>
      </c>
      <c r="AE68" s="43">
        <f t="shared" si="12"/>
        <v>10</v>
      </c>
      <c r="AF68" s="43">
        <f t="shared" si="12"/>
        <v>14</v>
      </c>
      <c r="AG68" s="43">
        <f t="shared" si="12"/>
        <v>10</v>
      </c>
      <c r="AH68" s="43">
        <f t="shared" si="12"/>
        <v>14</v>
      </c>
      <c r="AI68" s="43">
        <f t="shared" si="12"/>
        <v>10</v>
      </c>
      <c r="AJ68" s="43">
        <f t="shared" si="12"/>
        <v>14</v>
      </c>
      <c r="AK68" s="43">
        <f t="shared" si="12"/>
        <v>10</v>
      </c>
      <c r="AL68" s="43">
        <f t="shared" si="12"/>
        <v>14</v>
      </c>
      <c r="AM68" s="43">
        <f t="shared" si="12"/>
        <v>10</v>
      </c>
      <c r="AN68" s="43">
        <f t="shared" si="12"/>
        <v>14</v>
      </c>
      <c r="AO68" s="43">
        <f t="shared" si="12"/>
        <v>10</v>
      </c>
      <c r="AP68" s="43">
        <f t="shared" si="12"/>
        <v>14</v>
      </c>
      <c r="AQ68" s="43">
        <f t="shared" si="12"/>
        <v>10</v>
      </c>
      <c r="AR68" s="43">
        <f t="shared" si="12"/>
        <v>14</v>
      </c>
      <c r="AS68" s="43">
        <f t="shared" si="12"/>
        <v>6</v>
      </c>
      <c r="AT68" s="87">
        <f t="shared" si="12"/>
        <v>9</v>
      </c>
      <c r="AU68" s="43">
        <f t="shared" si="12"/>
        <v>0</v>
      </c>
      <c r="AV68" s="43">
        <f t="shared" si="12"/>
        <v>0</v>
      </c>
      <c r="AW68" s="43">
        <f t="shared" si="12"/>
        <v>0</v>
      </c>
      <c r="AX68" s="43">
        <f t="shared" si="12"/>
        <v>0</v>
      </c>
      <c r="AY68" s="43">
        <f t="shared" si="12"/>
        <v>0</v>
      </c>
      <c r="AZ68" s="43">
        <f t="shared" si="12"/>
        <v>0</v>
      </c>
      <c r="BA68" s="43">
        <f t="shared" si="12"/>
        <v>0</v>
      </c>
      <c r="BB68" s="43">
        <f t="shared" si="12"/>
        <v>0</v>
      </c>
      <c r="BC68" s="43">
        <f t="shared" si="12"/>
        <v>0</v>
      </c>
      <c r="BD68" s="43">
        <f t="shared" si="12"/>
        <v>0</v>
      </c>
      <c r="BE68" s="55">
        <f>BE70+BE72+BE74</f>
        <v>456</v>
      </c>
    </row>
    <row r="69" spans="1:58" ht="15.75" customHeight="1">
      <c r="A69" s="260"/>
      <c r="B69" s="262"/>
      <c r="C69" s="236"/>
      <c r="D69" s="25" t="s">
        <v>34</v>
      </c>
      <c r="E69" s="43">
        <f>E71+E73+E75</f>
        <v>6</v>
      </c>
      <c r="F69" s="43">
        <f t="shared" ref="F69:U69" si="13">F71+F73+F75</f>
        <v>5</v>
      </c>
      <c r="G69" s="43">
        <f t="shared" si="13"/>
        <v>6</v>
      </c>
      <c r="H69" s="43">
        <f t="shared" si="13"/>
        <v>5</v>
      </c>
      <c r="I69" s="43">
        <f t="shared" si="13"/>
        <v>6</v>
      </c>
      <c r="J69" s="43">
        <f t="shared" si="13"/>
        <v>5</v>
      </c>
      <c r="K69" s="43">
        <f t="shared" si="13"/>
        <v>6</v>
      </c>
      <c r="L69" s="43">
        <f t="shared" si="13"/>
        <v>5</v>
      </c>
      <c r="M69" s="43">
        <f t="shared" si="13"/>
        <v>6</v>
      </c>
      <c r="N69" s="43">
        <f t="shared" si="13"/>
        <v>5</v>
      </c>
      <c r="O69" s="43">
        <f t="shared" si="13"/>
        <v>6</v>
      </c>
      <c r="P69" s="43">
        <f t="shared" si="13"/>
        <v>5</v>
      </c>
      <c r="Q69" s="43">
        <f t="shared" si="13"/>
        <v>6</v>
      </c>
      <c r="R69" s="43">
        <f t="shared" si="13"/>
        <v>5</v>
      </c>
      <c r="S69" s="43">
        <f t="shared" si="13"/>
        <v>6</v>
      </c>
      <c r="T69" s="43">
        <f t="shared" si="13"/>
        <v>5</v>
      </c>
      <c r="U69" s="43">
        <f t="shared" si="13"/>
        <v>5</v>
      </c>
      <c r="V69" s="43">
        <v>0</v>
      </c>
      <c r="W69" s="43">
        <f>W71+W73+W75</f>
        <v>0</v>
      </c>
      <c r="X69" s="43">
        <v>0</v>
      </c>
      <c r="Y69" s="43">
        <v>0</v>
      </c>
      <c r="Z69" s="43">
        <f t="shared" ref="Z69:AT69" si="14">Z71+Z73+Z75</f>
        <v>7</v>
      </c>
      <c r="AA69" s="43">
        <f t="shared" si="14"/>
        <v>5</v>
      </c>
      <c r="AB69" s="43">
        <f t="shared" si="14"/>
        <v>7</v>
      </c>
      <c r="AC69" s="43">
        <f t="shared" si="14"/>
        <v>5</v>
      </c>
      <c r="AD69" s="43">
        <f t="shared" si="14"/>
        <v>7</v>
      </c>
      <c r="AE69" s="43">
        <f t="shared" si="14"/>
        <v>5</v>
      </c>
      <c r="AF69" s="43">
        <f t="shared" si="14"/>
        <v>7</v>
      </c>
      <c r="AG69" s="43">
        <f t="shared" si="14"/>
        <v>5</v>
      </c>
      <c r="AH69" s="43">
        <f t="shared" si="14"/>
        <v>7</v>
      </c>
      <c r="AI69" s="43">
        <f t="shared" si="14"/>
        <v>5</v>
      </c>
      <c r="AJ69" s="43">
        <f t="shared" si="14"/>
        <v>7</v>
      </c>
      <c r="AK69" s="43">
        <f t="shared" si="14"/>
        <v>5</v>
      </c>
      <c r="AL69" s="43">
        <f t="shared" si="14"/>
        <v>7</v>
      </c>
      <c r="AM69" s="43">
        <f t="shared" si="14"/>
        <v>5</v>
      </c>
      <c r="AN69" s="43">
        <f t="shared" si="14"/>
        <v>7</v>
      </c>
      <c r="AO69" s="43">
        <f t="shared" si="14"/>
        <v>5</v>
      </c>
      <c r="AP69" s="43">
        <f t="shared" si="14"/>
        <v>7</v>
      </c>
      <c r="AQ69" s="43">
        <f t="shared" si="14"/>
        <v>5</v>
      </c>
      <c r="AR69" s="43">
        <f t="shared" si="14"/>
        <v>5</v>
      </c>
      <c r="AS69" s="43">
        <f t="shared" si="14"/>
        <v>3</v>
      </c>
      <c r="AT69" s="87">
        <f t="shared" si="14"/>
        <v>6</v>
      </c>
      <c r="AU69" s="43">
        <v>0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55">
        <f>BE71+BE73+BE75</f>
        <v>227</v>
      </c>
    </row>
    <row r="70" spans="1:58" s="14" customFormat="1" ht="12" customHeight="1">
      <c r="A70" s="260"/>
      <c r="B70" s="263" t="s">
        <v>53</v>
      </c>
      <c r="C70" s="233" t="s">
        <v>54</v>
      </c>
      <c r="D70" s="11" t="s">
        <v>33</v>
      </c>
      <c r="E70" s="10">
        <v>6</v>
      </c>
      <c r="F70" s="10">
        <v>4</v>
      </c>
      <c r="G70" s="10">
        <v>6</v>
      </c>
      <c r="H70" s="10">
        <v>4</v>
      </c>
      <c r="I70" s="10">
        <v>6</v>
      </c>
      <c r="J70" s="10">
        <v>4</v>
      </c>
      <c r="K70" s="10">
        <v>6</v>
      </c>
      <c r="L70" s="10">
        <v>4</v>
      </c>
      <c r="M70" s="10">
        <v>6</v>
      </c>
      <c r="N70" s="10">
        <v>4</v>
      </c>
      <c r="O70" s="10">
        <v>6</v>
      </c>
      <c r="P70" s="10">
        <v>4</v>
      </c>
      <c r="Q70" s="10">
        <v>6</v>
      </c>
      <c r="R70" s="10">
        <v>4</v>
      </c>
      <c r="S70" s="10">
        <v>6</v>
      </c>
      <c r="T70" s="10">
        <v>4</v>
      </c>
      <c r="U70" s="10">
        <v>5</v>
      </c>
      <c r="V70" s="10">
        <v>0</v>
      </c>
      <c r="W70" s="10">
        <v>0</v>
      </c>
      <c r="X70" s="10">
        <v>8</v>
      </c>
      <c r="Y70" s="10">
        <v>4</v>
      </c>
      <c r="Z70" s="10">
        <v>8</v>
      </c>
      <c r="AA70" s="10">
        <v>4</v>
      </c>
      <c r="AB70" s="10">
        <v>8</v>
      </c>
      <c r="AC70" s="10">
        <v>4</v>
      </c>
      <c r="AD70" s="10">
        <v>8</v>
      </c>
      <c r="AE70" s="10">
        <v>4</v>
      </c>
      <c r="AF70" s="10">
        <v>8</v>
      </c>
      <c r="AG70" s="10">
        <v>4</v>
      </c>
      <c r="AH70" s="10">
        <v>8</v>
      </c>
      <c r="AI70" s="10">
        <v>4</v>
      </c>
      <c r="AJ70" s="10">
        <v>8</v>
      </c>
      <c r="AK70" s="10">
        <v>4</v>
      </c>
      <c r="AL70" s="10">
        <v>8</v>
      </c>
      <c r="AM70" s="10">
        <v>4</v>
      </c>
      <c r="AN70" s="10">
        <v>8</v>
      </c>
      <c r="AO70" s="10">
        <v>4</v>
      </c>
      <c r="AP70" s="10">
        <v>8</v>
      </c>
      <c r="AQ70" s="10">
        <v>4</v>
      </c>
      <c r="AR70" s="10">
        <v>9</v>
      </c>
      <c r="AS70" s="10">
        <v>4</v>
      </c>
      <c r="AT70" s="82">
        <v>8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54">
        <f t="shared" ref="BE70:BE90" si="15">SUM(E70:BD70)</f>
        <v>226</v>
      </c>
    </row>
    <row r="71" spans="1:58" s="14" customFormat="1" ht="12" customHeight="1">
      <c r="A71" s="260"/>
      <c r="B71" s="263"/>
      <c r="C71" s="233"/>
      <c r="D71" s="11" t="s">
        <v>34</v>
      </c>
      <c r="E71" s="10">
        <f>E70/2</f>
        <v>3</v>
      </c>
      <c r="F71" s="10">
        <f t="shared" ref="F71:AS71" si="16">F70/2</f>
        <v>2</v>
      </c>
      <c r="G71" s="10">
        <f t="shared" si="16"/>
        <v>3</v>
      </c>
      <c r="H71" s="10">
        <f t="shared" si="16"/>
        <v>2</v>
      </c>
      <c r="I71" s="10">
        <f t="shared" si="16"/>
        <v>3</v>
      </c>
      <c r="J71" s="10">
        <f t="shared" si="16"/>
        <v>2</v>
      </c>
      <c r="K71" s="10">
        <f t="shared" si="16"/>
        <v>3</v>
      </c>
      <c r="L71" s="10">
        <f t="shared" si="16"/>
        <v>2</v>
      </c>
      <c r="M71" s="10">
        <f t="shared" si="16"/>
        <v>3</v>
      </c>
      <c r="N71" s="10">
        <f t="shared" si="16"/>
        <v>2</v>
      </c>
      <c r="O71" s="10">
        <f t="shared" si="16"/>
        <v>3</v>
      </c>
      <c r="P71" s="10">
        <f t="shared" si="16"/>
        <v>2</v>
      </c>
      <c r="Q71" s="10">
        <f t="shared" si="16"/>
        <v>3</v>
      </c>
      <c r="R71" s="10">
        <f t="shared" si="16"/>
        <v>2</v>
      </c>
      <c r="S71" s="10">
        <f t="shared" si="16"/>
        <v>3</v>
      </c>
      <c r="T71" s="10">
        <f t="shared" si="16"/>
        <v>2</v>
      </c>
      <c r="U71" s="10">
        <v>2</v>
      </c>
      <c r="V71" s="10">
        <v>0</v>
      </c>
      <c r="W71" s="10">
        <f t="shared" si="16"/>
        <v>0</v>
      </c>
      <c r="X71" s="10">
        <v>4</v>
      </c>
      <c r="Y71" s="10">
        <v>2</v>
      </c>
      <c r="Z71" s="10">
        <f t="shared" si="16"/>
        <v>4</v>
      </c>
      <c r="AA71" s="10">
        <f t="shared" si="16"/>
        <v>2</v>
      </c>
      <c r="AB71" s="10">
        <f t="shared" si="16"/>
        <v>4</v>
      </c>
      <c r="AC71" s="10">
        <f t="shared" si="16"/>
        <v>2</v>
      </c>
      <c r="AD71" s="10">
        <f t="shared" si="16"/>
        <v>4</v>
      </c>
      <c r="AE71" s="10">
        <f t="shared" si="16"/>
        <v>2</v>
      </c>
      <c r="AF71" s="10">
        <f t="shared" si="16"/>
        <v>4</v>
      </c>
      <c r="AG71" s="10">
        <f t="shared" si="16"/>
        <v>2</v>
      </c>
      <c r="AH71" s="10">
        <f t="shared" si="16"/>
        <v>4</v>
      </c>
      <c r="AI71" s="10">
        <f t="shared" si="16"/>
        <v>2</v>
      </c>
      <c r="AJ71" s="10">
        <f t="shared" si="16"/>
        <v>4</v>
      </c>
      <c r="AK71" s="10">
        <f t="shared" si="16"/>
        <v>2</v>
      </c>
      <c r="AL71" s="10">
        <f t="shared" si="16"/>
        <v>4</v>
      </c>
      <c r="AM71" s="10">
        <f t="shared" si="16"/>
        <v>2</v>
      </c>
      <c r="AN71" s="10">
        <f t="shared" si="16"/>
        <v>4</v>
      </c>
      <c r="AO71" s="10">
        <f t="shared" si="16"/>
        <v>2</v>
      </c>
      <c r="AP71" s="10">
        <f t="shared" si="16"/>
        <v>4</v>
      </c>
      <c r="AQ71" s="10">
        <f t="shared" si="16"/>
        <v>2</v>
      </c>
      <c r="AR71" s="10">
        <v>2</v>
      </c>
      <c r="AS71" s="10">
        <f t="shared" si="16"/>
        <v>2</v>
      </c>
      <c r="AT71" s="82">
        <v>5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54">
        <f t="shared" si="15"/>
        <v>111</v>
      </c>
    </row>
    <row r="72" spans="1:58" s="14" customFormat="1" ht="12" customHeight="1">
      <c r="A72" s="260"/>
      <c r="B72" s="263" t="s">
        <v>55</v>
      </c>
      <c r="C72" s="233" t="s">
        <v>56</v>
      </c>
      <c r="D72" s="11" t="s">
        <v>33</v>
      </c>
      <c r="E72" s="10">
        <v>4</v>
      </c>
      <c r="F72" s="10">
        <v>4</v>
      </c>
      <c r="G72" s="10">
        <v>4</v>
      </c>
      <c r="H72" s="10">
        <v>4</v>
      </c>
      <c r="I72" s="10">
        <v>4</v>
      </c>
      <c r="J72" s="10">
        <v>4</v>
      </c>
      <c r="K72" s="10">
        <v>4</v>
      </c>
      <c r="L72" s="10">
        <v>4</v>
      </c>
      <c r="M72" s="10">
        <v>4</v>
      </c>
      <c r="N72" s="10">
        <v>4</v>
      </c>
      <c r="O72" s="10">
        <v>4</v>
      </c>
      <c r="P72" s="10">
        <v>4</v>
      </c>
      <c r="Q72" s="10">
        <v>4</v>
      </c>
      <c r="R72" s="10">
        <v>4</v>
      </c>
      <c r="S72" s="10">
        <v>4</v>
      </c>
      <c r="T72" s="10">
        <v>4</v>
      </c>
      <c r="U72" s="10">
        <v>4</v>
      </c>
      <c r="V72" s="10">
        <v>0</v>
      </c>
      <c r="W72" s="10">
        <v>0</v>
      </c>
      <c r="X72" s="10">
        <v>4</v>
      </c>
      <c r="Y72" s="10">
        <v>2</v>
      </c>
      <c r="Z72" s="10">
        <v>4</v>
      </c>
      <c r="AA72" s="10">
        <v>2</v>
      </c>
      <c r="AB72" s="10">
        <v>4</v>
      </c>
      <c r="AC72" s="10">
        <v>2</v>
      </c>
      <c r="AD72" s="10">
        <v>4</v>
      </c>
      <c r="AE72" s="10">
        <v>2</v>
      </c>
      <c r="AF72" s="10">
        <v>4</v>
      </c>
      <c r="AG72" s="10">
        <v>2</v>
      </c>
      <c r="AH72" s="10">
        <v>4</v>
      </c>
      <c r="AI72" s="10">
        <v>2</v>
      </c>
      <c r="AJ72" s="10">
        <v>4</v>
      </c>
      <c r="AK72" s="10">
        <v>2</v>
      </c>
      <c r="AL72" s="10">
        <v>4</v>
      </c>
      <c r="AM72" s="10">
        <v>2</v>
      </c>
      <c r="AN72" s="10">
        <v>4</v>
      </c>
      <c r="AO72" s="10">
        <v>2</v>
      </c>
      <c r="AP72" s="10">
        <v>4</v>
      </c>
      <c r="AQ72" s="10">
        <v>2</v>
      </c>
      <c r="AR72" s="10">
        <v>4</v>
      </c>
      <c r="AS72" s="10">
        <v>2</v>
      </c>
      <c r="AT72" s="82">
        <v>1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54">
        <f t="shared" si="15"/>
        <v>135</v>
      </c>
    </row>
    <row r="73" spans="1:58" s="14" customFormat="1" ht="12" customHeight="1">
      <c r="A73" s="260"/>
      <c r="B73" s="263"/>
      <c r="C73" s="233"/>
      <c r="D73" s="11" t="s">
        <v>34</v>
      </c>
      <c r="E73" s="10">
        <f>E72/2</f>
        <v>2</v>
      </c>
      <c r="F73" s="10">
        <f t="shared" ref="F73:AS73" si="17">F72/2</f>
        <v>2</v>
      </c>
      <c r="G73" s="10">
        <f t="shared" si="17"/>
        <v>2</v>
      </c>
      <c r="H73" s="10">
        <f t="shared" si="17"/>
        <v>2</v>
      </c>
      <c r="I73" s="10">
        <f t="shared" si="17"/>
        <v>2</v>
      </c>
      <c r="J73" s="10">
        <f t="shared" si="17"/>
        <v>2</v>
      </c>
      <c r="K73" s="10">
        <f t="shared" si="17"/>
        <v>2</v>
      </c>
      <c r="L73" s="10">
        <f t="shared" si="17"/>
        <v>2</v>
      </c>
      <c r="M73" s="10">
        <f t="shared" si="17"/>
        <v>2</v>
      </c>
      <c r="N73" s="10">
        <f t="shared" si="17"/>
        <v>2</v>
      </c>
      <c r="O73" s="10">
        <f t="shared" si="17"/>
        <v>2</v>
      </c>
      <c r="P73" s="10">
        <f t="shared" si="17"/>
        <v>2</v>
      </c>
      <c r="Q73" s="10">
        <f t="shared" si="17"/>
        <v>2</v>
      </c>
      <c r="R73" s="10">
        <f t="shared" si="17"/>
        <v>2</v>
      </c>
      <c r="S73" s="10">
        <f t="shared" si="17"/>
        <v>2</v>
      </c>
      <c r="T73" s="10">
        <f t="shared" si="17"/>
        <v>2</v>
      </c>
      <c r="U73" s="10">
        <v>2</v>
      </c>
      <c r="V73" s="10">
        <v>0</v>
      </c>
      <c r="W73" s="10">
        <f t="shared" si="17"/>
        <v>0</v>
      </c>
      <c r="X73" s="10">
        <v>2</v>
      </c>
      <c r="Y73" s="10">
        <v>1</v>
      </c>
      <c r="Z73" s="10">
        <f t="shared" si="17"/>
        <v>2</v>
      </c>
      <c r="AA73" s="10">
        <f t="shared" si="17"/>
        <v>1</v>
      </c>
      <c r="AB73" s="10">
        <f t="shared" si="17"/>
        <v>2</v>
      </c>
      <c r="AC73" s="10">
        <f t="shared" si="17"/>
        <v>1</v>
      </c>
      <c r="AD73" s="10">
        <f t="shared" si="17"/>
        <v>2</v>
      </c>
      <c r="AE73" s="10">
        <f t="shared" si="17"/>
        <v>1</v>
      </c>
      <c r="AF73" s="10">
        <f t="shared" si="17"/>
        <v>2</v>
      </c>
      <c r="AG73" s="10">
        <f t="shared" si="17"/>
        <v>1</v>
      </c>
      <c r="AH73" s="10">
        <f t="shared" si="17"/>
        <v>2</v>
      </c>
      <c r="AI73" s="10">
        <f t="shared" si="17"/>
        <v>1</v>
      </c>
      <c r="AJ73" s="10">
        <f t="shared" si="17"/>
        <v>2</v>
      </c>
      <c r="AK73" s="10">
        <f t="shared" si="17"/>
        <v>1</v>
      </c>
      <c r="AL73" s="10">
        <f t="shared" si="17"/>
        <v>2</v>
      </c>
      <c r="AM73" s="10">
        <f t="shared" si="17"/>
        <v>1</v>
      </c>
      <c r="AN73" s="10">
        <f t="shared" si="17"/>
        <v>2</v>
      </c>
      <c r="AO73" s="10">
        <f t="shared" si="17"/>
        <v>1</v>
      </c>
      <c r="AP73" s="10">
        <f t="shared" si="17"/>
        <v>2</v>
      </c>
      <c r="AQ73" s="10">
        <f t="shared" si="17"/>
        <v>1</v>
      </c>
      <c r="AR73" s="10">
        <f t="shared" si="17"/>
        <v>2</v>
      </c>
      <c r="AS73" s="10">
        <f t="shared" si="17"/>
        <v>1</v>
      </c>
      <c r="AT73" s="82">
        <v>1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54">
        <f t="shared" si="15"/>
        <v>68</v>
      </c>
    </row>
    <row r="74" spans="1:58" s="14" customFormat="1" ht="12" customHeight="1">
      <c r="A74" s="260"/>
      <c r="B74" s="263" t="s">
        <v>57</v>
      </c>
      <c r="C74" s="233" t="s">
        <v>58</v>
      </c>
      <c r="D74" s="11" t="s">
        <v>33</v>
      </c>
      <c r="E74" s="10">
        <v>2</v>
      </c>
      <c r="F74" s="10">
        <v>2</v>
      </c>
      <c r="G74" s="10">
        <v>2</v>
      </c>
      <c r="H74" s="10">
        <v>2</v>
      </c>
      <c r="I74" s="10">
        <v>2</v>
      </c>
      <c r="J74" s="10">
        <v>2</v>
      </c>
      <c r="K74" s="10">
        <v>2</v>
      </c>
      <c r="L74" s="10">
        <v>2</v>
      </c>
      <c r="M74" s="10">
        <v>2</v>
      </c>
      <c r="N74" s="10">
        <v>2</v>
      </c>
      <c r="O74" s="10">
        <v>2</v>
      </c>
      <c r="P74" s="10">
        <v>2</v>
      </c>
      <c r="Q74" s="10">
        <v>2</v>
      </c>
      <c r="R74" s="10">
        <v>2</v>
      </c>
      <c r="S74" s="10">
        <v>2</v>
      </c>
      <c r="T74" s="10">
        <v>2</v>
      </c>
      <c r="U74" s="10">
        <v>2</v>
      </c>
      <c r="V74" s="10">
        <v>0</v>
      </c>
      <c r="W74" s="10">
        <v>0</v>
      </c>
      <c r="X74" s="10">
        <v>2</v>
      </c>
      <c r="Y74" s="10">
        <v>4</v>
      </c>
      <c r="Z74" s="10">
        <v>2</v>
      </c>
      <c r="AA74" s="10">
        <v>4</v>
      </c>
      <c r="AB74" s="10">
        <v>2</v>
      </c>
      <c r="AC74" s="10">
        <v>4</v>
      </c>
      <c r="AD74" s="10">
        <v>2</v>
      </c>
      <c r="AE74" s="10">
        <v>4</v>
      </c>
      <c r="AF74" s="10">
        <v>2</v>
      </c>
      <c r="AG74" s="10">
        <v>4</v>
      </c>
      <c r="AH74" s="10">
        <v>2</v>
      </c>
      <c r="AI74" s="10">
        <v>4</v>
      </c>
      <c r="AJ74" s="10">
        <v>2</v>
      </c>
      <c r="AK74" s="10">
        <v>4</v>
      </c>
      <c r="AL74" s="10">
        <v>2</v>
      </c>
      <c r="AM74" s="10">
        <v>4</v>
      </c>
      <c r="AN74" s="10">
        <v>2</v>
      </c>
      <c r="AO74" s="10">
        <v>4</v>
      </c>
      <c r="AP74" s="10">
        <v>2</v>
      </c>
      <c r="AQ74" s="10">
        <v>4</v>
      </c>
      <c r="AR74" s="10">
        <v>1</v>
      </c>
      <c r="AS74" s="10">
        <v>0</v>
      </c>
      <c r="AT74" s="82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54">
        <f t="shared" si="15"/>
        <v>95</v>
      </c>
    </row>
    <row r="75" spans="1:58" s="14" customFormat="1" ht="12" customHeight="1">
      <c r="A75" s="260"/>
      <c r="B75" s="263"/>
      <c r="C75" s="233"/>
      <c r="D75" s="11" t="s">
        <v>34</v>
      </c>
      <c r="E75" s="10">
        <f>E74/2</f>
        <v>1</v>
      </c>
      <c r="F75" s="10">
        <f t="shared" ref="F75:AT75" si="18">F74/2</f>
        <v>1</v>
      </c>
      <c r="G75" s="10">
        <f t="shared" si="18"/>
        <v>1</v>
      </c>
      <c r="H75" s="10">
        <f t="shared" si="18"/>
        <v>1</v>
      </c>
      <c r="I75" s="10">
        <f t="shared" si="18"/>
        <v>1</v>
      </c>
      <c r="J75" s="10">
        <f t="shared" si="18"/>
        <v>1</v>
      </c>
      <c r="K75" s="10">
        <f t="shared" si="18"/>
        <v>1</v>
      </c>
      <c r="L75" s="10">
        <f t="shared" si="18"/>
        <v>1</v>
      </c>
      <c r="M75" s="10">
        <f t="shared" si="18"/>
        <v>1</v>
      </c>
      <c r="N75" s="10">
        <f t="shared" si="18"/>
        <v>1</v>
      </c>
      <c r="O75" s="10">
        <f t="shared" si="18"/>
        <v>1</v>
      </c>
      <c r="P75" s="10">
        <f t="shared" si="18"/>
        <v>1</v>
      </c>
      <c r="Q75" s="10">
        <f t="shared" si="18"/>
        <v>1</v>
      </c>
      <c r="R75" s="10">
        <f t="shared" si="18"/>
        <v>1</v>
      </c>
      <c r="S75" s="10">
        <f t="shared" si="18"/>
        <v>1</v>
      </c>
      <c r="T75" s="10">
        <f t="shared" si="18"/>
        <v>1</v>
      </c>
      <c r="U75" s="10">
        <v>1</v>
      </c>
      <c r="V75" s="10">
        <v>0</v>
      </c>
      <c r="W75" s="10">
        <f t="shared" si="18"/>
        <v>0</v>
      </c>
      <c r="X75" s="10">
        <v>1</v>
      </c>
      <c r="Y75" s="10">
        <v>2</v>
      </c>
      <c r="Z75" s="10">
        <f t="shared" si="18"/>
        <v>1</v>
      </c>
      <c r="AA75" s="10">
        <f t="shared" si="18"/>
        <v>2</v>
      </c>
      <c r="AB75" s="10">
        <f t="shared" si="18"/>
        <v>1</v>
      </c>
      <c r="AC75" s="10">
        <f t="shared" si="18"/>
        <v>2</v>
      </c>
      <c r="AD75" s="10">
        <f t="shared" si="18"/>
        <v>1</v>
      </c>
      <c r="AE75" s="10">
        <f t="shared" si="18"/>
        <v>2</v>
      </c>
      <c r="AF75" s="10">
        <f t="shared" si="18"/>
        <v>1</v>
      </c>
      <c r="AG75" s="10">
        <f t="shared" si="18"/>
        <v>2</v>
      </c>
      <c r="AH75" s="10">
        <f t="shared" si="18"/>
        <v>1</v>
      </c>
      <c r="AI75" s="10">
        <f t="shared" si="18"/>
        <v>2</v>
      </c>
      <c r="AJ75" s="10">
        <f t="shared" si="18"/>
        <v>1</v>
      </c>
      <c r="AK75" s="10">
        <f t="shared" si="18"/>
        <v>2</v>
      </c>
      <c r="AL75" s="10">
        <f t="shared" si="18"/>
        <v>1</v>
      </c>
      <c r="AM75" s="10">
        <f t="shared" si="18"/>
        <v>2</v>
      </c>
      <c r="AN75" s="10">
        <f t="shared" si="18"/>
        <v>1</v>
      </c>
      <c r="AO75" s="10">
        <f t="shared" si="18"/>
        <v>2</v>
      </c>
      <c r="AP75" s="10">
        <f t="shared" si="18"/>
        <v>1</v>
      </c>
      <c r="AQ75" s="10">
        <f t="shared" si="18"/>
        <v>2</v>
      </c>
      <c r="AR75" s="10">
        <v>1</v>
      </c>
      <c r="AS75" s="10">
        <v>0</v>
      </c>
      <c r="AT75" s="82">
        <f t="shared" si="18"/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54">
        <f t="shared" si="15"/>
        <v>48</v>
      </c>
    </row>
    <row r="76" spans="1:58" s="14" customFormat="1" ht="20.25" customHeight="1">
      <c r="A76" s="260"/>
      <c r="B76" s="296" t="s">
        <v>77</v>
      </c>
      <c r="C76" s="296" t="s">
        <v>78</v>
      </c>
      <c r="D76" s="78" t="s">
        <v>33</v>
      </c>
      <c r="E76" s="80">
        <f>E78</f>
        <v>0</v>
      </c>
      <c r="F76" s="80">
        <f t="shared" ref="F76:BD76" si="19">F78</f>
        <v>0</v>
      </c>
      <c r="G76" s="80">
        <f t="shared" si="19"/>
        <v>0</v>
      </c>
      <c r="H76" s="80">
        <f t="shared" si="19"/>
        <v>0</v>
      </c>
      <c r="I76" s="80">
        <f t="shared" si="19"/>
        <v>0</v>
      </c>
      <c r="J76" s="80">
        <f t="shared" si="19"/>
        <v>0</v>
      </c>
      <c r="K76" s="80">
        <f t="shared" si="19"/>
        <v>0</v>
      </c>
      <c r="L76" s="80">
        <f t="shared" si="19"/>
        <v>0</v>
      </c>
      <c r="M76" s="80">
        <f t="shared" si="19"/>
        <v>0</v>
      </c>
      <c r="N76" s="80">
        <f t="shared" si="19"/>
        <v>0</v>
      </c>
      <c r="O76" s="80">
        <f t="shared" si="19"/>
        <v>0</v>
      </c>
      <c r="P76" s="80">
        <f t="shared" si="19"/>
        <v>0</v>
      </c>
      <c r="Q76" s="80">
        <f t="shared" si="19"/>
        <v>0</v>
      </c>
      <c r="R76" s="80">
        <f t="shared" si="19"/>
        <v>0</v>
      </c>
      <c r="S76" s="80">
        <f t="shared" si="19"/>
        <v>0</v>
      </c>
      <c r="T76" s="80">
        <f t="shared" si="19"/>
        <v>0</v>
      </c>
      <c r="U76" s="80">
        <f t="shared" si="19"/>
        <v>0</v>
      </c>
      <c r="V76" s="80">
        <f t="shared" si="19"/>
        <v>0</v>
      </c>
      <c r="W76" s="80">
        <f t="shared" si="19"/>
        <v>0</v>
      </c>
      <c r="X76" s="80">
        <f t="shared" si="19"/>
        <v>0</v>
      </c>
      <c r="Y76" s="80">
        <f t="shared" si="19"/>
        <v>0</v>
      </c>
      <c r="Z76" s="80">
        <f t="shared" si="19"/>
        <v>0</v>
      </c>
      <c r="AA76" s="80">
        <f t="shared" si="19"/>
        <v>0</v>
      </c>
      <c r="AB76" s="80">
        <f t="shared" si="19"/>
        <v>0</v>
      </c>
      <c r="AC76" s="80">
        <f t="shared" si="19"/>
        <v>0</v>
      </c>
      <c r="AD76" s="80">
        <f t="shared" si="19"/>
        <v>0</v>
      </c>
      <c r="AE76" s="80">
        <f t="shared" si="19"/>
        <v>0</v>
      </c>
      <c r="AF76" s="80">
        <f t="shared" si="19"/>
        <v>0</v>
      </c>
      <c r="AG76" s="80">
        <f t="shared" si="19"/>
        <v>0</v>
      </c>
      <c r="AH76" s="80">
        <f t="shared" si="19"/>
        <v>0</v>
      </c>
      <c r="AI76" s="80">
        <f t="shared" si="19"/>
        <v>4</v>
      </c>
      <c r="AJ76" s="80">
        <f t="shared" si="19"/>
        <v>0</v>
      </c>
      <c r="AK76" s="80">
        <f t="shared" si="19"/>
        <v>4</v>
      </c>
      <c r="AL76" s="80">
        <f t="shared" si="19"/>
        <v>0</v>
      </c>
      <c r="AM76" s="80">
        <f t="shared" si="19"/>
        <v>4</v>
      </c>
      <c r="AN76" s="80">
        <f t="shared" si="19"/>
        <v>0</v>
      </c>
      <c r="AO76" s="80">
        <f t="shared" si="19"/>
        <v>4</v>
      </c>
      <c r="AP76" s="80">
        <f t="shared" si="19"/>
        <v>0</v>
      </c>
      <c r="AQ76" s="80">
        <f t="shared" si="19"/>
        <v>4</v>
      </c>
      <c r="AR76" s="80">
        <f t="shared" si="19"/>
        <v>4</v>
      </c>
      <c r="AS76" s="80">
        <f t="shared" si="19"/>
        <v>4</v>
      </c>
      <c r="AT76" s="80">
        <f t="shared" si="19"/>
        <v>4</v>
      </c>
      <c r="AU76" s="80">
        <f t="shared" si="19"/>
        <v>0</v>
      </c>
      <c r="AV76" s="80">
        <f t="shared" si="19"/>
        <v>0</v>
      </c>
      <c r="AW76" s="80">
        <f t="shared" si="19"/>
        <v>0</v>
      </c>
      <c r="AX76" s="80">
        <f t="shared" si="19"/>
        <v>0</v>
      </c>
      <c r="AY76" s="80">
        <f t="shared" si="19"/>
        <v>0</v>
      </c>
      <c r="AZ76" s="80">
        <f t="shared" si="19"/>
        <v>0</v>
      </c>
      <c r="BA76" s="80">
        <f t="shared" si="19"/>
        <v>0</v>
      </c>
      <c r="BB76" s="80">
        <f t="shared" si="19"/>
        <v>0</v>
      </c>
      <c r="BC76" s="80">
        <f t="shared" si="19"/>
        <v>0</v>
      </c>
      <c r="BD76" s="80">
        <f t="shared" si="19"/>
        <v>0</v>
      </c>
      <c r="BE76" s="54">
        <f t="shared" si="15"/>
        <v>32</v>
      </c>
    </row>
    <row r="77" spans="1:58" s="14" customFormat="1" ht="28.5" customHeight="1">
      <c r="A77" s="260"/>
      <c r="B77" s="296"/>
      <c r="C77" s="296"/>
      <c r="D77" s="78" t="s">
        <v>188</v>
      </c>
      <c r="E77" s="80">
        <f>E79</f>
        <v>0</v>
      </c>
      <c r="F77" s="80">
        <f t="shared" ref="F77:BD77" si="20">F79</f>
        <v>0</v>
      </c>
      <c r="G77" s="80">
        <f t="shared" si="20"/>
        <v>0</v>
      </c>
      <c r="H77" s="80">
        <f t="shared" si="20"/>
        <v>0</v>
      </c>
      <c r="I77" s="80">
        <f t="shared" si="20"/>
        <v>0</v>
      </c>
      <c r="J77" s="80">
        <f t="shared" si="20"/>
        <v>0</v>
      </c>
      <c r="K77" s="80">
        <f t="shared" si="20"/>
        <v>0</v>
      </c>
      <c r="L77" s="80">
        <f t="shared" si="20"/>
        <v>0</v>
      </c>
      <c r="M77" s="80">
        <f t="shared" si="20"/>
        <v>0</v>
      </c>
      <c r="N77" s="80">
        <f t="shared" si="20"/>
        <v>0</v>
      </c>
      <c r="O77" s="80">
        <f t="shared" si="20"/>
        <v>0</v>
      </c>
      <c r="P77" s="80">
        <f t="shared" si="20"/>
        <v>0</v>
      </c>
      <c r="Q77" s="80">
        <f t="shared" si="20"/>
        <v>0</v>
      </c>
      <c r="R77" s="80">
        <f t="shared" si="20"/>
        <v>0</v>
      </c>
      <c r="S77" s="80">
        <f t="shared" si="20"/>
        <v>0</v>
      </c>
      <c r="T77" s="80">
        <f t="shared" si="20"/>
        <v>0</v>
      </c>
      <c r="U77" s="80">
        <f t="shared" si="20"/>
        <v>0</v>
      </c>
      <c r="V77" s="80">
        <f t="shared" si="20"/>
        <v>0</v>
      </c>
      <c r="W77" s="80">
        <f t="shared" si="20"/>
        <v>0</v>
      </c>
      <c r="X77" s="80">
        <f t="shared" si="20"/>
        <v>0</v>
      </c>
      <c r="Y77" s="80">
        <f t="shared" si="20"/>
        <v>0</v>
      </c>
      <c r="Z77" s="80">
        <f t="shared" si="20"/>
        <v>0</v>
      </c>
      <c r="AA77" s="80">
        <f t="shared" si="20"/>
        <v>0</v>
      </c>
      <c r="AB77" s="80">
        <f t="shared" si="20"/>
        <v>0</v>
      </c>
      <c r="AC77" s="80">
        <f t="shared" si="20"/>
        <v>0</v>
      </c>
      <c r="AD77" s="80">
        <f t="shared" si="20"/>
        <v>0</v>
      </c>
      <c r="AE77" s="80">
        <f t="shared" si="20"/>
        <v>0</v>
      </c>
      <c r="AF77" s="80">
        <f t="shared" si="20"/>
        <v>0</v>
      </c>
      <c r="AG77" s="80">
        <f t="shared" si="20"/>
        <v>0</v>
      </c>
      <c r="AH77" s="80">
        <f t="shared" si="20"/>
        <v>0</v>
      </c>
      <c r="AI77" s="80">
        <f t="shared" si="20"/>
        <v>2</v>
      </c>
      <c r="AJ77" s="80">
        <f t="shared" si="20"/>
        <v>0</v>
      </c>
      <c r="AK77" s="80">
        <f t="shared" si="20"/>
        <v>2</v>
      </c>
      <c r="AL77" s="80">
        <f t="shared" si="20"/>
        <v>0</v>
      </c>
      <c r="AM77" s="80">
        <f t="shared" si="20"/>
        <v>2</v>
      </c>
      <c r="AN77" s="80">
        <f t="shared" si="20"/>
        <v>0</v>
      </c>
      <c r="AO77" s="80">
        <f t="shared" si="20"/>
        <v>2</v>
      </c>
      <c r="AP77" s="80">
        <f t="shared" si="20"/>
        <v>0</v>
      </c>
      <c r="AQ77" s="80">
        <f t="shared" si="20"/>
        <v>2</v>
      </c>
      <c r="AR77" s="80">
        <f t="shared" si="20"/>
        <v>2</v>
      </c>
      <c r="AS77" s="80">
        <f t="shared" si="20"/>
        <v>2</v>
      </c>
      <c r="AT77" s="80">
        <f t="shared" si="20"/>
        <v>2</v>
      </c>
      <c r="AU77" s="80">
        <f t="shared" si="20"/>
        <v>0</v>
      </c>
      <c r="AV77" s="80">
        <f t="shared" si="20"/>
        <v>0</v>
      </c>
      <c r="AW77" s="80">
        <f t="shared" si="20"/>
        <v>0</v>
      </c>
      <c r="AX77" s="80">
        <f t="shared" si="20"/>
        <v>0</v>
      </c>
      <c r="AY77" s="80">
        <f t="shared" si="20"/>
        <v>0</v>
      </c>
      <c r="AZ77" s="80">
        <f t="shared" si="20"/>
        <v>0</v>
      </c>
      <c r="BA77" s="80">
        <f t="shared" si="20"/>
        <v>0</v>
      </c>
      <c r="BB77" s="80">
        <f t="shared" si="20"/>
        <v>0</v>
      </c>
      <c r="BC77" s="80">
        <f t="shared" si="20"/>
        <v>0</v>
      </c>
      <c r="BD77" s="80">
        <f t="shared" si="20"/>
        <v>0</v>
      </c>
      <c r="BE77" s="54">
        <f t="shared" si="15"/>
        <v>16</v>
      </c>
    </row>
    <row r="78" spans="1:58" s="14" customFormat="1" ht="35.25" customHeight="1">
      <c r="A78" s="260"/>
      <c r="B78" s="231" t="s">
        <v>80</v>
      </c>
      <c r="C78" s="231" t="s">
        <v>91</v>
      </c>
      <c r="D78" s="77" t="s">
        <v>33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4</v>
      </c>
      <c r="AJ78" s="10">
        <v>0</v>
      </c>
      <c r="AK78" s="10">
        <v>4</v>
      </c>
      <c r="AL78" s="10">
        <v>0</v>
      </c>
      <c r="AM78" s="10">
        <v>4</v>
      </c>
      <c r="AN78" s="10">
        <v>0</v>
      </c>
      <c r="AO78" s="10">
        <v>4</v>
      </c>
      <c r="AP78" s="10">
        <v>0</v>
      </c>
      <c r="AQ78" s="10">
        <v>4</v>
      </c>
      <c r="AR78" s="10">
        <v>4</v>
      </c>
      <c r="AS78" s="10">
        <v>4</v>
      </c>
      <c r="AT78" s="10">
        <v>4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54">
        <f>SUM(F78:BD78)</f>
        <v>32</v>
      </c>
    </row>
    <row r="79" spans="1:58" s="14" customFormat="1" ht="18" customHeight="1">
      <c r="A79" s="260"/>
      <c r="B79" s="232"/>
      <c r="C79" s="232"/>
      <c r="D79" s="77" t="s">
        <v>187</v>
      </c>
      <c r="E79" s="10">
        <f>E78/2</f>
        <v>0</v>
      </c>
      <c r="F79" s="10">
        <f t="shared" ref="F79" si="21">F78/2</f>
        <v>0</v>
      </c>
      <c r="G79" s="10">
        <f t="shared" ref="G79" si="22">G78/2</f>
        <v>0</v>
      </c>
      <c r="H79" s="10">
        <f t="shared" ref="H79" si="23">H78/2</f>
        <v>0</v>
      </c>
      <c r="I79" s="10">
        <f t="shared" ref="I79" si="24">I78/2</f>
        <v>0</v>
      </c>
      <c r="J79" s="10">
        <f t="shared" ref="J79" si="25">J78/2</f>
        <v>0</v>
      </c>
      <c r="K79" s="10">
        <f t="shared" ref="K79" si="26">K78/2</f>
        <v>0</v>
      </c>
      <c r="L79" s="10">
        <f t="shared" ref="L79" si="27">L78/2</f>
        <v>0</v>
      </c>
      <c r="M79" s="10">
        <f t="shared" ref="M79" si="28">M78/2</f>
        <v>0</v>
      </c>
      <c r="N79" s="10">
        <f t="shared" ref="N79" si="29">N78/2</f>
        <v>0</v>
      </c>
      <c r="O79" s="10">
        <f t="shared" ref="O79" si="30">O78/2</f>
        <v>0</v>
      </c>
      <c r="P79" s="10">
        <f t="shared" ref="P79" si="31">P78/2</f>
        <v>0</v>
      </c>
      <c r="Q79" s="10">
        <f t="shared" ref="Q79" si="32">Q78/2</f>
        <v>0</v>
      </c>
      <c r="R79" s="10">
        <f t="shared" ref="R79" si="33">R78/2</f>
        <v>0</v>
      </c>
      <c r="S79" s="10">
        <f t="shared" ref="S79" si="34">S78/2</f>
        <v>0</v>
      </c>
      <c r="T79" s="10">
        <f t="shared" ref="T79" si="35">T78/2</f>
        <v>0</v>
      </c>
      <c r="U79" s="10">
        <f t="shared" ref="U79" si="36">U78/2</f>
        <v>0</v>
      </c>
      <c r="V79" s="10">
        <f t="shared" ref="V79" si="37">V78/2</f>
        <v>0</v>
      </c>
      <c r="W79" s="10">
        <f t="shared" ref="W79" si="38">W78/2</f>
        <v>0</v>
      </c>
      <c r="X79" s="10">
        <f t="shared" ref="X79" si="39">X78/2</f>
        <v>0</v>
      </c>
      <c r="Y79" s="10">
        <f t="shared" ref="Y79" si="40">Y78/2</f>
        <v>0</v>
      </c>
      <c r="Z79" s="10">
        <f t="shared" ref="Z79" si="41">Z78/2</f>
        <v>0</v>
      </c>
      <c r="AA79" s="10">
        <f t="shared" ref="AA79" si="42">AA78/2</f>
        <v>0</v>
      </c>
      <c r="AB79" s="10">
        <f t="shared" ref="AB79" si="43">AB78/2</f>
        <v>0</v>
      </c>
      <c r="AC79" s="10">
        <f t="shared" ref="AC79" si="44">AC78/2</f>
        <v>0</v>
      </c>
      <c r="AD79" s="10">
        <f t="shared" ref="AD79" si="45">AD78/2</f>
        <v>0</v>
      </c>
      <c r="AE79" s="10">
        <f t="shared" ref="AE79" si="46">AE78/2</f>
        <v>0</v>
      </c>
      <c r="AF79" s="10">
        <f t="shared" ref="AF79" si="47">AF78/2</f>
        <v>0</v>
      </c>
      <c r="AG79" s="10">
        <f t="shared" ref="AG79" si="48">AG78/2</f>
        <v>0</v>
      </c>
      <c r="AH79" s="10">
        <f t="shared" ref="AH79" si="49">AH78/2</f>
        <v>0</v>
      </c>
      <c r="AI79" s="10">
        <f t="shared" ref="AI79" si="50">AI78/2</f>
        <v>2</v>
      </c>
      <c r="AJ79" s="10">
        <f t="shared" ref="AJ79" si="51">AJ78/2</f>
        <v>0</v>
      </c>
      <c r="AK79" s="10">
        <f t="shared" ref="AK79" si="52">AK78/2</f>
        <v>2</v>
      </c>
      <c r="AL79" s="10">
        <f t="shared" ref="AL79" si="53">AL78/2</f>
        <v>0</v>
      </c>
      <c r="AM79" s="10">
        <f t="shared" ref="AM79" si="54">AM78/2</f>
        <v>2</v>
      </c>
      <c r="AN79" s="10">
        <f t="shared" ref="AN79" si="55">AN78/2</f>
        <v>0</v>
      </c>
      <c r="AO79" s="10">
        <f t="shared" ref="AO79" si="56">AO78/2</f>
        <v>2</v>
      </c>
      <c r="AP79" s="10">
        <f t="shared" ref="AP79" si="57">AP78/2</f>
        <v>0</v>
      </c>
      <c r="AQ79" s="10">
        <f t="shared" ref="AQ79" si="58">AQ78/2</f>
        <v>2</v>
      </c>
      <c r="AR79" s="10">
        <f t="shared" ref="AR79" si="59">AR78/2</f>
        <v>2</v>
      </c>
      <c r="AS79" s="10">
        <f t="shared" ref="AS79" si="60">AS78/2</f>
        <v>2</v>
      </c>
      <c r="AT79" s="10">
        <f t="shared" ref="AT79" si="61">AT78/2</f>
        <v>2</v>
      </c>
      <c r="AU79" s="10">
        <f t="shared" ref="AU79" si="62">AU78/2</f>
        <v>0</v>
      </c>
      <c r="AV79" s="10">
        <f t="shared" ref="AV79" si="63">AV78/2</f>
        <v>0</v>
      </c>
      <c r="AW79" s="10">
        <f t="shared" ref="AW79" si="64">AW78/2</f>
        <v>0</v>
      </c>
      <c r="AX79" s="10">
        <f t="shared" ref="AX79" si="65">AX78/2</f>
        <v>0</v>
      </c>
      <c r="AY79" s="10">
        <f t="shared" ref="AY79" si="66">AY78/2</f>
        <v>0</v>
      </c>
      <c r="AZ79" s="10">
        <f t="shared" ref="AZ79" si="67">AZ78/2</f>
        <v>0</v>
      </c>
      <c r="BA79" s="10">
        <f t="shared" ref="BA79" si="68">BA78/2</f>
        <v>0</v>
      </c>
      <c r="BB79" s="10">
        <f t="shared" ref="BB79" si="69">BB78/2</f>
        <v>0</v>
      </c>
      <c r="BC79" s="10">
        <f t="shared" ref="BC79" si="70">BC78/2</f>
        <v>0</v>
      </c>
      <c r="BD79" s="10">
        <f t="shared" ref="BD79" si="71">BD78/2</f>
        <v>0</v>
      </c>
      <c r="BE79" s="54">
        <f t="shared" si="15"/>
        <v>16</v>
      </c>
    </row>
    <row r="80" spans="1:58" s="14" customFormat="1" ht="15" customHeight="1">
      <c r="A80" s="260"/>
      <c r="B80" s="264" t="s">
        <v>185</v>
      </c>
      <c r="C80" s="266" t="s">
        <v>155</v>
      </c>
      <c r="D80" s="78" t="s">
        <v>186</v>
      </c>
      <c r="E80" s="80">
        <f>E84+E86</f>
        <v>0</v>
      </c>
      <c r="F80" s="80">
        <f t="shared" ref="F80:BE80" si="72">F84+F86</f>
        <v>0</v>
      </c>
      <c r="G80" s="80">
        <f t="shared" si="72"/>
        <v>0</v>
      </c>
      <c r="H80" s="80">
        <f t="shared" si="72"/>
        <v>0</v>
      </c>
      <c r="I80" s="80">
        <f t="shared" si="72"/>
        <v>0</v>
      </c>
      <c r="J80" s="80">
        <f t="shared" si="72"/>
        <v>0</v>
      </c>
      <c r="K80" s="80">
        <f t="shared" si="72"/>
        <v>0</v>
      </c>
      <c r="L80" s="80">
        <f t="shared" si="72"/>
        <v>0</v>
      </c>
      <c r="M80" s="80">
        <f t="shared" si="72"/>
        <v>0</v>
      </c>
      <c r="N80" s="80">
        <f t="shared" si="72"/>
        <v>0</v>
      </c>
      <c r="O80" s="80">
        <f t="shared" si="72"/>
        <v>0</v>
      </c>
      <c r="P80" s="80">
        <f t="shared" si="72"/>
        <v>0</v>
      </c>
      <c r="Q80" s="80">
        <f t="shared" si="72"/>
        <v>0</v>
      </c>
      <c r="R80" s="80">
        <f t="shared" si="72"/>
        <v>0</v>
      </c>
      <c r="S80" s="80">
        <f t="shared" si="72"/>
        <v>0</v>
      </c>
      <c r="T80" s="80">
        <f t="shared" si="72"/>
        <v>0</v>
      </c>
      <c r="U80" s="80">
        <f t="shared" si="72"/>
        <v>0</v>
      </c>
      <c r="V80" s="80">
        <f t="shared" si="72"/>
        <v>0</v>
      </c>
      <c r="W80" s="80">
        <f t="shared" si="72"/>
        <v>0</v>
      </c>
      <c r="X80" s="80">
        <f t="shared" si="72"/>
        <v>2</v>
      </c>
      <c r="Y80" s="80">
        <f t="shared" si="72"/>
        <v>8</v>
      </c>
      <c r="Z80" s="80">
        <f t="shared" si="72"/>
        <v>2</v>
      </c>
      <c r="AA80" s="80">
        <f t="shared" si="72"/>
        <v>8</v>
      </c>
      <c r="AB80" s="80">
        <f t="shared" si="72"/>
        <v>2</v>
      </c>
      <c r="AC80" s="80">
        <f t="shared" si="72"/>
        <v>8</v>
      </c>
      <c r="AD80" s="80">
        <f t="shared" si="72"/>
        <v>2</v>
      </c>
      <c r="AE80" s="80">
        <f t="shared" si="72"/>
        <v>8</v>
      </c>
      <c r="AF80" s="80">
        <f t="shared" si="72"/>
        <v>2</v>
      </c>
      <c r="AG80" s="80">
        <f t="shared" si="72"/>
        <v>8</v>
      </c>
      <c r="AH80" s="80">
        <f t="shared" si="72"/>
        <v>2</v>
      </c>
      <c r="AI80" s="80">
        <f t="shared" si="72"/>
        <v>4</v>
      </c>
      <c r="AJ80" s="80">
        <f t="shared" si="72"/>
        <v>2</v>
      </c>
      <c r="AK80" s="80">
        <f t="shared" si="72"/>
        <v>4</v>
      </c>
      <c r="AL80" s="80">
        <f t="shared" si="72"/>
        <v>2</v>
      </c>
      <c r="AM80" s="80">
        <f t="shared" si="72"/>
        <v>4</v>
      </c>
      <c r="AN80" s="80">
        <f t="shared" si="72"/>
        <v>2</v>
      </c>
      <c r="AO80" s="80">
        <f t="shared" si="72"/>
        <v>4</v>
      </c>
      <c r="AP80" s="80">
        <f t="shared" si="72"/>
        <v>4</v>
      </c>
      <c r="AQ80" s="80">
        <f t="shared" si="72"/>
        <v>6</v>
      </c>
      <c r="AR80" s="80">
        <f t="shared" si="72"/>
        <v>2</v>
      </c>
      <c r="AS80" s="80">
        <f t="shared" si="72"/>
        <v>4</v>
      </c>
      <c r="AT80" s="80">
        <f t="shared" si="72"/>
        <v>12</v>
      </c>
      <c r="AU80" s="80">
        <f t="shared" si="72"/>
        <v>0</v>
      </c>
      <c r="AV80" s="80">
        <f t="shared" si="72"/>
        <v>0</v>
      </c>
      <c r="AW80" s="80">
        <f t="shared" si="72"/>
        <v>0</v>
      </c>
      <c r="AX80" s="80">
        <f t="shared" si="72"/>
        <v>0</v>
      </c>
      <c r="AY80" s="80">
        <f t="shared" si="72"/>
        <v>0</v>
      </c>
      <c r="AZ80" s="80">
        <f t="shared" si="72"/>
        <v>0</v>
      </c>
      <c r="BA80" s="80">
        <f t="shared" si="72"/>
        <v>0</v>
      </c>
      <c r="BB80" s="80">
        <f t="shared" si="72"/>
        <v>0</v>
      </c>
      <c r="BC80" s="80">
        <f t="shared" si="72"/>
        <v>0</v>
      </c>
      <c r="BD80" s="80">
        <f t="shared" si="72"/>
        <v>0</v>
      </c>
      <c r="BE80" s="80">
        <f t="shared" si="72"/>
        <v>102</v>
      </c>
      <c r="BF80" s="85"/>
    </row>
    <row r="81" spans="1:58" s="14" customFormat="1" ht="15" customHeight="1">
      <c r="A81" s="260"/>
      <c r="B81" s="265"/>
      <c r="C81" s="267"/>
      <c r="D81" s="78" t="s">
        <v>34</v>
      </c>
      <c r="E81" s="80">
        <f>E85+E87</f>
        <v>0</v>
      </c>
      <c r="F81" s="80">
        <f t="shared" ref="F81:BE81" si="73">F85+F87</f>
        <v>0</v>
      </c>
      <c r="G81" s="80">
        <f t="shared" si="73"/>
        <v>0</v>
      </c>
      <c r="H81" s="80">
        <f t="shared" si="73"/>
        <v>0</v>
      </c>
      <c r="I81" s="80">
        <f t="shared" si="73"/>
        <v>0</v>
      </c>
      <c r="J81" s="80">
        <f t="shared" si="73"/>
        <v>0</v>
      </c>
      <c r="K81" s="80">
        <f t="shared" si="73"/>
        <v>0</v>
      </c>
      <c r="L81" s="80">
        <f t="shared" si="73"/>
        <v>0</v>
      </c>
      <c r="M81" s="80">
        <f t="shared" si="73"/>
        <v>0</v>
      </c>
      <c r="N81" s="80">
        <f t="shared" si="73"/>
        <v>0</v>
      </c>
      <c r="O81" s="80">
        <f t="shared" si="73"/>
        <v>0</v>
      </c>
      <c r="P81" s="80">
        <f t="shared" si="73"/>
        <v>0</v>
      </c>
      <c r="Q81" s="80">
        <f t="shared" si="73"/>
        <v>0</v>
      </c>
      <c r="R81" s="80">
        <f t="shared" si="73"/>
        <v>0</v>
      </c>
      <c r="S81" s="80">
        <f t="shared" si="73"/>
        <v>0</v>
      </c>
      <c r="T81" s="80">
        <f t="shared" si="73"/>
        <v>0</v>
      </c>
      <c r="U81" s="80">
        <f t="shared" si="73"/>
        <v>0</v>
      </c>
      <c r="V81" s="80">
        <f t="shared" si="73"/>
        <v>0</v>
      </c>
      <c r="W81" s="80">
        <f t="shared" si="73"/>
        <v>0</v>
      </c>
      <c r="X81" s="80">
        <f t="shared" si="73"/>
        <v>1</v>
      </c>
      <c r="Y81" s="80">
        <f t="shared" si="73"/>
        <v>4</v>
      </c>
      <c r="Z81" s="80">
        <f t="shared" si="73"/>
        <v>1</v>
      </c>
      <c r="AA81" s="80">
        <f t="shared" si="73"/>
        <v>4</v>
      </c>
      <c r="AB81" s="80">
        <f t="shared" si="73"/>
        <v>1</v>
      </c>
      <c r="AC81" s="80">
        <f t="shared" si="73"/>
        <v>4</v>
      </c>
      <c r="AD81" s="80">
        <f t="shared" si="73"/>
        <v>1</v>
      </c>
      <c r="AE81" s="80">
        <f t="shared" si="73"/>
        <v>4</v>
      </c>
      <c r="AF81" s="80">
        <f t="shared" si="73"/>
        <v>1</v>
      </c>
      <c r="AG81" s="80">
        <f t="shared" si="73"/>
        <v>4</v>
      </c>
      <c r="AH81" s="80">
        <f t="shared" si="73"/>
        <v>1</v>
      </c>
      <c r="AI81" s="80">
        <f t="shared" si="73"/>
        <v>2</v>
      </c>
      <c r="AJ81" s="80">
        <f t="shared" si="73"/>
        <v>1</v>
      </c>
      <c r="AK81" s="80">
        <f t="shared" si="73"/>
        <v>2</v>
      </c>
      <c r="AL81" s="80">
        <f t="shared" si="73"/>
        <v>1</v>
      </c>
      <c r="AM81" s="80">
        <f t="shared" si="73"/>
        <v>2</v>
      </c>
      <c r="AN81" s="80">
        <f t="shared" si="73"/>
        <v>1</v>
      </c>
      <c r="AO81" s="80">
        <f t="shared" si="73"/>
        <v>2</v>
      </c>
      <c r="AP81" s="80">
        <f t="shared" si="73"/>
        <v>2</v>
      </c>
      <c r="AQ81" s="80">
        <f t="shared" si="73"/>
        <v>3</v>
      </c>
      <c r="AR81" s="80">
        <f t="shared" si="73"/>
        <v>1</v>
      </c>
      <c r="AS81" s="80">
        <f t="shared" si="73"/>
        <v>2</v>
      </c>
      <c r="AT81" s="80">
        <f t="shared" si="73"/>
        <v>6</v>
      </c>
      <c r="AU81" s="80">
        <f t="shared" si="73"/>
        <v>0</v>
      </c>
      <c r="AV81" s="80">
        <f t="shared" si="73"/>
        <v>0</v>
      </c>
      <c r="AW81" s="80">
        <f t="shared" si="73"/>
        <v>0</v>
      </c>
      <c r="AX81" s="80">
        <f t="shared" si="73"/>
        <v>0</v>
      </c>
      <c r="AY81" s="80">
        <f t="shared" si="73"/>
        <v>0</v>
      </c>
      <c r="AZ81" s="80">
        <f t="shared" si="73"/>
        <v>0</v>
      </c>
      <c r="BA81" s="80">
        <f t="shared" si="73"/>
        <v>0</v>
      </c>
      <c r="BB81" s="80">
        <f t="shared" si="73"/>
        <v>0</v>
      </c>
      <c r="BC81" s="80">
        <f t="shared" si="73"/>
        <v>0</v>
      </c>
      <c r="BD81" s="80">
        <f t="shared" si="73"/>
        <v>0</v>
      </c>
      <c r="BE81" s="80">
        <f t="shared" si="73"/>
        <v>51</v>
      </c>
      <c r="BF81" s="85"/>
    </row>
    <row r="82" spans="1:58" s="14" customFormat="1" ht="15" customHeight="1">
      <c r="A82" s="260"/>
      <c r="B82" s="264" t="s">
        <v>81</v>
      </c>
      <c r="C82" s="268" t="s">
        <v>82</v>
      </c>
      <c r="D82" s="78" t="s">
        <v>33</v>
      </c>
      <c r="E82" s="80">
        <f>E84+E86</f>
        <v>0</v>
      </c>
      <c r="F82" s="80">
        <f t="shared" ref="F82:BE82" si="74">F84+F86</f>
        <v>0</v>
      </c>
      <c r="G82" s="80">
        <f t="shared" si="74"/>
        <v>0</v>
      </c>
      <c r="H82" s="80">
        <f t="shared" si="74"/>
        <v>0</v>
      </c>
      <c r="I82" s="80">
        <f t="shared" si="74"/>
        <v>0</v>
      </c>
      <c r="J82" s="80">
        <f t="shared" si="74"/>
        <v>0</v>
      </c>
      <c r="K82" s="80">
        <f t="shared" si="74"/>
        <v>0</v>
      </c>
      <c r="L82" s="80">
        <f t="shared" si="74"/>
        <v>0</v>
      </c>
      <c r="M82" s="80">
        <f t="shared" si="74"/>
        <v>0</v>
      </c>
      <c r="N82" s="80">
        <f t="shared" si="74"/>
        <v>0</v>
      </c>
      <c r="O82" s="80">
        <f t="shared" si="74"/>
        <v>0</v>
      </c>
      <c r="P82" s="80">
        <f t="shared" si="74"/>
        <v>0</v>
      </c>
      <c r="Q82" s="80">
        <f t="shared" si="74"/>
        <v>0</v>
      </c>
      <c r="R82" s="80">
        <f t="shared" si="74"/>
        <v>0</v>
      </c>
      <c r="S82" s="80">
        <f t="shared" si="74"/>
        <v>0</v>
      </c>
      <c r="T82" s="80">
        <f t="shared" si="74"/>
        <v>0</v>
      </c>
      <c r="U82" s="80">
        <f t="shared" si="74"/>
        <v>0</v>
      </c>
      <c r="V82" s="80">
        <f t="shared" si="74"/>
        <v>0</v>
      </c>
      <c r="W82" s="80">
        <f t="shared" si="74"/>
        <v>0</v>
      </c>
      <c r="X82" s="80">
        <f t="shared" si="74"/>
        <v>2</v>
      </c>
      <c r="Y82" s="80">
        <f t="shared" si="74"/>
        <v>8</v>
      </c>
      <c r="Z82" s="80">
        <f t="shared" si="74"/>
        <v>2</v>
      </c>
      <c r="AA82" s="80">
        <f t="shared" si="74"/>
        <v>8</v>
      </c>
      <c r="AB82" s="80">
        <f t="shared" si="74"/>
        <v>2</v>
      </c>
      <c r="AC82" s="80">
        <f t="shared" si="74"/>
        <v>8</v>
      </c>
      <c r="AD82" s="80">
        <f t="shared" si="74"/>
        <v>2</v>
      </c>
      <c r="AE82" s="80">
        <f t="shared" si="74"/>
        <v>8</v>
      </c>
      <c r="AF82" s="80">
        <f t="shared" si="74"/>
        <v>2</v>
      </c>
      <c r="AG82" s="80">
        <f t="shared" si="74"/>
        <v>8</v>
      </c>
      <c r="AH82" s="80">
        <f t="shared" si="74"/>
        <v>2</v>
      </c>
      <c r="AI82" s="80">
        <f t="shared" si="74"/>
        <v>4</v>
      </c>
      <c r="AJ82" s="80">
        <f t="shared" si="74"/>
        <v>2</v>
      </c>
      <c r="AK82" s="80">
        <f t="shared" si="74"/>
        <v>4</v>
      </c>
      <c r="AL82" s="80">
        <f t="shared" si="74"/>
        <v>2</v>
      </c>
      <c r="AM82" s="80">
        <f t="shared" si="74"/>
        <v>4</v>
      </c>
      <c r="AN82" s="80">
        <f t="shared" si="74"/>
        <v>2</v>
      </c>
      <c r="AO82" s="80">
        <f t="shared" si="74"/>
        <v>4</v>
      </c>
      <c r="AP82" s="80">
        <f t="shared" si="74"/>
        <v>4</v>
      </c>
      <c r="AQ82" s="80">
        <f t="shared" si="74"/>
        <v>6</v>
      </c>
      <c r="AR82" s="80">
        <f t="shared" si="74"/>
        <v>2</v>
      </c>
      <c r="AS82" s="80">
        <f t="shared" si="74"/>
        <v>4</v>
      </c>
      <c r="AT82" s="80">
        <f t="shared" si="74"/>
        <v>12</v>
      </c>
      <c r="AU82" s="80">
        <f t="shared" si="74"/>
        <v>0</v>
      </c>
      <c r="AV82" s="80">
        <f t="shared" si="74"/>
        <v>0</v>
      </c>
      <c r="AW82" s="80">
        <f t="shared" si="74"/>
        <v>0</v>
      </c>
      <c r="AX82" s="80">
        <f t="shared" si="74"/>
        <v>0</v>
      </c>
      <c r="AY82" s="80">
        <f t="shared" si="74"/>
        <v>0</v>
      </c>
      <c r="AZ82" s="80">
        <f t="shared" si="74"/>
        <v>0</v>
      </c>
      <c r="BA82" s="80">
        <f t="shared" si="74"/>
        <v>0</v>
      </c>
      <c r="BB82" s="80">
        <f t="shared" si="74"/>
        <v>0</v>
      </c>
      <c r="BC82" s="80">
        <f t="shared" si="74"/>
        <v>0</v>
      </c>
      <c r="BD82" s="80">
        <f t="shared" si="74"/>
        <v>0</v>
      </c>
      <c r="BE82" s="80">
        <f t="shared" si="74"/>
        <v>102</v>
      </c>
    </row>
    <row r="83" spans="1:58" s="14" customFormat="1" ht="15" customHeight="1">
      <c r="A83" s="260"/>
      <c r="B83" s="265"/>
      <c r="C83" s="269"/>
      <c r="D83" s="78" t="s">
        <v>187</v>
      </c>
      <c r="E83" s="80">
        <f>E85+E87</f>
        <v>0</v>
      </c>
      <c r="F83" s="80">
        <f t="shared" ref="F83:BE83" si="75">F85+F87</f>
        <v>0</v>
      </c>
      <c r="G83" s="80">
        <f t="shared" si="75"/>
        <v>0</v>
      </c>
      <c r="H83" s="80">
        <f t="shared" si="75"/>
        <v>0</v>
      </c>
      <c r="I83" s="80">
        <f t="shared" si="75"/>
        <v>0</v>
      </c>
      <c r="J83" s="80">
        <f t="shared" si="75"/>
        <v>0</v>
      </c>
      <c r="K83" s="80">
        <f t="shared" si="75"/>
        <v>0</v>
      </c>
      <c r="L83" s="80">
        <f t="shared" si="75"/>
        <v>0</v>
      </c>
      <c r="M83" s="80">
        <f t="shared" si="75"/>
        <v>0</v>
      </c>
      <c r="N83" s="80">
        <f t="shared" si="75"/>
        <v>0</v>
      </c>
      <c r="O83" s="80">
        <f t="shared" si="75"/>
        <v>0</v>
      </c>
      <c r="P83" s="80">
        <f t="shared" si="75"/>
        <v>0</v>
      </c>
      <c r="Q83" s="80">
        <f t="shared" si="75"/>
        <v>0</v>
      </c>
      <c r="R83" s="80">
        <f t="shared" si="75"/>
        <v>0</v>
      </c>
      <c r="S83" s="80">
        <f t="shared" si="75"/>
        <v>0</v>
      </c>
      <c r="T83" s="80">
        <f t="shared" si="75"/>
        <v>0</v>
      </c>
      <c r="U83" s="80">
        <f t="shared" si="75"/>
        <v>0</v>
      </c>
      <c r="V83" s="80">
        <f t="shared" si="75"/>
        <v>0</v>
      </c>
      <c r="W83" s="80">
        <f t="shared" si="75"/>
        <v>0</v>
      </c>
      <c r="X83" s="80">
        <f t="shared" si="75"/>
        <v>1</v>
      </c>
      <c r="Y83" s="80">
        <f t="shared" si="75"/>
        <v>4</v>
      </c>
      <c r="Z83" s="80">
        <f t="shared" si="75"/>
        <v>1</v>
      </c>
      <c r="AA83" s="80">
        <f t="shared" si="75"/>
        <v>4</v>
      </c>
      <c r="AB83" s="80">
        <f t="shared" si="75"/>
        <v>1</v>
      </c>
      <c r="AC83" s="80">
        <f t="shared" si="75"/>
        <v>4</v>
      </c>
      <c r="AD83" s="80">
        <f t="shared" si="75"/>
        <v>1</v>
      </c>
      <c r="AE83" s="80">
        <f t="shared" si="75"/>
        <v>4</v>
      </c>
      <c r="AF83" s="80">
        <f t="shared" si="75"/>
        <v>1</v>
      </c>
      <c r="AG83" s="80">
        <f t="shared" si="75"/>
        <v>4</v>
      </c>
      <c r="AH83" s="80">
        <f t="shared" si="75"/>
        <v>1</v>
      </c>
      <c r="AI83" s="80">
        <f t="shared" si="75"/>
        <v>2</v>
      </c>
      <c r="AJ83" s="80">
        <f t="shared" si="75"/>
        <v>1</v>
      </c>
      <c r="AK83" s="80">
        <f t="shared" si="75"/>
        <v>2</v>
      </c>
      <c r="AL83" s="80">
        <f t="shared" si="75"/>
        <v>1</v>
      </c>
      <c r="AM83" s="80">
        <f t="shared" si="75"/>
        <v>2</v>
      </c>
      <c r="AN83" s="80">
        <f t="shared" si="75"/>
        <v>1</v>
      </c>
      <c r="AO83" s="80">
        <f t="shared" si="75"/>
        <v>2</v>
      </c>
      <c r="AP83" s="80">
        <f t="shared" si="75"/>
        <v>2</v>
      </c>
      <c r="AQ83" s="80">
        <f t="shared" si="75"/>
        <v>3</v>
      </c>
      <c r="AR83" s="80">
        <f t="shared" si="75"/>
        <v>1</v>
      </c>
      <c r="AS83" s="80">
        <f t="shared" si="75"/>
        <v>2</v>
      </c>
      <c r="AT83" s="80">
        <f t="shared" si="75"/>
        <v>6</v>
      </c>
      <c r="AU83" s="80">
        <f t="shared" si="75"/>
        <v>0</v>
      </c>
      <c r="AV83" s="80">
        <f t="shared" si="75"/>
        <v>0</v>
      </c>
      <c r="AW83" s="80">
        <f t="shared" si="75"/>
        <v>0</v>
      </c>
      <c r="AX83" s="80">
        <f t="shared" si="75"/>
        <v>0</v>
      </c>
      <c r="AY83" s="80">
        <f t="shared" si="75"/>
        <v>0</v>
      </c>
      <c r="AZ83" s="80">
        <f t="shared" si="75"/>
        <v>0</v>
      </c>
      <c r="BA83" s="80">
        <f t="shared" si="75"/>
        <v>0</v>
      </c>
      <c r="BB83" s="80">
        <f t="shared" si="75"/>
        <v>0</v>
      </c>
      <c r="BC83" s="80">
        <f t="shared" si="75"/>
        <v>0</v>
      </c>
      <c r="BD83" s="80">
        <f t="shared" si="75"/>
        <v>0</v>
      </c>
      <c r="BE83" s="80">
        <f t="shared" si="75"/>
        <v>51</v>
      </c>
    </row>
    <row r="84" spans="1:58" s="14" customFormat="1" ht="15" customHeight="1">
      <c r="A84" s="260"/>
      <c r="B84" s="285" t="s">
        <v>83</v>
      </c>
      <c r="C84" s="249" t="s">
        <v>84</v>
      </c>
      <c r="D84" s="81" t="s">
        <v>186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2</v>
      </c>
      <c r="Y84" s="82">
        <v>4</v>
      </c>
      <c r="Z84" s="82">
        <v>2</v>
      </c>
      <c r="AA84" s="82">
        <v>4</v>
      </c>
      <c r="AB84" s="82">
        <v>2</v>
      </c>
      <c r="AC84" s="82">
        <v>4</v>
      </c>
      <c r="AD84" s="82">
        <v>2</v>
      </c>
      <c r="AE84" s="82">
        <v>4</v>
      </c>
      <c r="AF84" s="82">
        <v>2</v>
      </c>
      <c r="AG84" s="82">
        <v>4</v>
      </c>
      <c r="AH84" s="82">
        <v>2</v>
      </c>
      <c r="AI84" s="82">
        <v>2</v>
      </c>
      <c r="AJ84" s="82">
        <v>2</v>
      </c>
      <c r="AK84" s="82">
        <v>2</v>
      </c>
      <c r="AL84" s="82">
        <v>2</v>
      </c>
      <c r="AM84" s="82">
        <v>2</v>
      </c>
      <c r="AN84" s="82">
        <v>2</v>
      </c>
      <c r="AO84" s="82">
        <v>2</v>
      </c>
      <c r="AP84" s="82">
        <v>4</v>
      </c>
      <c r="AQ84" s="82">
        <v>4</v>
      </c>
      <c r="AR84" s="82">
        <v>2</v>
      </c>
      <c r="AS84" s="82">
        <v>2</v>
      </c>
      <c r="AT84" s="82">
        <v>8</v>
      </c>
      <c r="AU84" s="82">
        <v>0</v>
      </c>
      <c r="AV84" s="82">
        <v>0</v>
      </c>
      <c r="AW84" s="82">
        <v>0</v>
      </c>
      <c r="AX84" s="82">
        <v>0</v>
      </c>
      <c r="AY84" s="82">
        <v>0</v>
      </c>
      <c r="AZ84" s="82">
        <v>0</v>
      </c>
      <c r="BA84" s="82">
        <v>0</v>
      </c>
      <c r="BB84" s="82">
        <v>0</v>
      </c>
      <c r="BC84" s="82">
        <v>0</v>
      </c>
      <c r="BD84" s="82">
        <v>0</v>
      </c>
      <c r="BE84" s="83">
        <f>SUM(E84:BD84)</f>
        <v>66</v>
      </c>
    </row>
    <row r="85" spans="1:58" s="14" customFormat="1" ht="15" customHeight="1">
      <c r="A85" s="260"/>
      <c r="B85" s="286"/>
      <c r="C85" s="250"/>
      <c r="D85" s="81" t="s">
        <v>34</v>
      </c>
      <c r="E85" s="82">
        <f>E84/2</f>
        <v>0</v>
      </c>
      <c r="F85" s="82">
        <f t="shared" ref="F85:BD85" si="76">F84/2</f>
        <v>0</v>
      </c>
      <c r="G85" s="82">
        <f t="shared" si="76"/>
        <v>0</v>
      </c>
      <c r="H85" s="82">
        <f t="shared" si="76"/>
        <v>0</v>
      </c>
      <c r="I85" s="82">
        <f t="shared" si="76"/>
        <v>0</v>
      </c>
      <c r="J85" s="82">
        <f t="shared" si="76"/>
        <v>0</v>
      </c>
      <c r="K85" s="82">
        <f t="shared" si="76"/>
        <v>0</v>
      </c>
      <c r="L85" s="82">
        <f t="shared" si="76"/>
        <v>0</v>
      </c>
      <c r="M85" s="82">
        <f t="shared" si="76"/>
        <v>0</v>
      </c>
      <c r="N85" s="82">
        <f t="shared" si="76"/>
        <v>0</v>
      </c>
      <c r="O85" s="82">
        <f t="shared" si="76"/>
        <v>0</v>
      </c>
      <c r="P85" s="82">
        <f t="shared" si="76"/>
        <v>0</v>
      </c>
      <c r="Q85" s="82">
        <f t="shared" si="76"/>
        <v>0</v>
      </c>
      <c r="R85" s="82">
        <f t="shared" si="76"/>
        <v>0</v>
      </c>
      <c r="S85" s="82">
        <f t="shared" si="76"/>
        <v>0</v>
      </c>
      <c r="T85" s="82">
        <f t="shared" si="76"/>
        <v>0</v>
      </c>
      <c r="U85" s="82">
        <f t="shared" si="76"/>
        <v>0</v>
      </c>
      <c r="V85" s="82">
        <f t="shared" si="76"/>
        <v>0</v>
      </c>
      <c r="W85" s="82">
        <f t="shared" si="76"/>
        <v>0</v>
      </c>
      <c r="X85" s="82">
        <f t="shared" si="76"/>
        <v>1</v>
      </c>
      <c r="Y85" s="82">
        <f t="shared" si="76"/>
        <v>2</v>
      </c>
      <c r="Z85" s="82">
        <f t="shared" si="76"/>
        <v>1</v>
      </c>
      <c r="AA85" s="82">
        <f t="shared" si="76"/>
        <v>2</v>
      </c>
      <c r="AB85" s="82">
        <f t="shared" si="76"/>
        <v>1</v>
      </c>
      <c r="AC85" s="82">
        <f t="shared" si="76"/>
        <v>2</v>
      </c>
      <c r="AD85" s="82">
        <f t="shared" si="76"/>
        <v>1</v>
      </c>
      <c r="AE85" s="82">
        <f t="shared" si="76"/>
        <v>2</v>
      </c>
      <c r="AF85" s="82">
        <f t="shared" si="76"/>
        <v>1</v>
      </c>
      <c r="AG85" s="82">
        <f t="shared" si="76"/>
        <v>2</v>
      </c>
      <c r="AH85" s="82">
        <f t="shared" si="76"/>
        <v>1</v>
      </c>
      <c r="AI85" s="82">
        <f t="shared" si="76"/>
        <v>1</v>
      </c>
      <c r="AJ85" s="82">
        <f t="shared" si="76"/>
        <v>1</v>
      </c>
      <c r="AK85" s="82">
        <f t="shared" si="76"/>
        <v>1</v>
      </c>
      <c r="AL85" s="82">
        <f t="shared" si="76"/>
        <v>1</v>
      </c>
      <c r="AM85" s="82">
        <f t="shared" si="76"/>
        <v>1</v>
      </c>
      <c r="AN85" s="82">
        <f t="shared" si="76"/>
        <v>1</v>
      </c>
      <c r="AO85" s="82">
        <f t="shared" si="76"/>
        <v>1</v>
      </c>
      <c r="AP85" s="82">
        <f t="shared" si="76"/>
        <v>2</v>
      </c>
      <c r="AQ85" s="82">
        <f t="shared" si="76"/>
        <v>2</v>
      </c>
      <c r="AR85" s="82">
        <f t="shared" si="76"/>
        <v>1</v>
      </c>
      <c r="AS85" s="82">
        <f t="shared" si="76"/>
        <v>1</v>
      </c>
      <c r="AT85" s="82">
        <f t="shared" si="76"/>
        <v>4</v>
      </c>
      <c r="AU85" s="82">
        <f t="shared" si="76"/>
        <v>0</v>
      </c>
      <c r="AV85" s="82">
        <f t="shared" si="76"/>
        <v>0</v>
      </c>
      <c r="AW85" s="82">
        <f t="shared" si="76"/>
        <v>0</v>
      </c>
      <c r="AX85" s="82">
        <f t="shared" si="76"/>
        <v>0</v>
      </c>
      <c r="AY85" s="82">
        <f t="shared" si="76"/>
        <v>0</v>
      </c>
      <c r="AZ85" s="82">
        <f t="shared" si="76"/>
        <v>0</v>
      </c>
      <c r="BA85" s="82">
        <f t="shared" si="76"/>
        <v>0</v>
      </c>
      <c r="BB85" s="82">
        <f t="shared" si="76"/>
        <v>0</v>
      </c>
      <c r="BC85" s="82">
        <f t="shared" si="76"/>
        <v>0</v>
      </c>
      <c r="BD85" s="82">
        <f t="shared" si="76"/>
        <v>0</v>
      </c>
      <c r="BE85" s="83">
        <f t="shared" ref="BE85:BE87" si="77">SUM(E85:BD85)</f>
        <v>33</v>
      </c>
    </row>
    <row r="86" spans="1:58" s="14" customFormat="1" ht="15" customHeight="1">
      <c r="A86" s="260"/>
      <c r="B86" s="251" t="s">
        <v>112</v>
      </c>
      <c r="C86" s="285" t="s">
        <v>132</v>
      </c>
      <c r="D86" s="81" t="s">
        <v>33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2">
        <v>0</v>
      </c>
      <c r="V86" s="82">
        <v>0</v>
      </c>
      <c r="W86" s="82">
        <v>0</v>
      </c>
      <c r="X86" s="82">
        <v>0</v>
      </c>
      <c r="Y86" s="82">
        <v>4</v>
      </c>
      <c r="Z86" s="82">
        <v>0</v>
      </c>
      <c r="AA86" s="82">
        <v>4</v>
      </c>
      <c r="AB86" s="82">
        <v>0</v>
      </c>
      <c r="AC86" s="82">
        <v>4</v>
      </c>
      <c r="AD86" s="82">
        <v>0</v>
      </c>
      <c r="AE86" s="82">
        <v>4</v>
      </c>
      <c r="AF86" s="82">
        <v>0</v>
      </c>
      <c r="AG86" s="82">
        <v>4</v>
      </c>
      <c r="AH86" s="82">
        <v>0</v>
      </c>
      <c r="AI86" s="82">
        <v>2</v>
      </c>
      <c r="AJ86" s="82">
        <v>0</v>
      </c>
      <c r="AK86" s="82">
        <v>2</v>
      </c>
      <c r="AL86" s="82">
        <v>0</v>
      </c>
      <c r="AM86" s="82">
        <v>2</v>
      </c>
      <c r="AN86" s="82">
        <v>0</v>
      </c>
      <c r="AO86" s="82">
        <v>2</v>
      </c>
      <c r="AP86" s="82">
        <v>0</v>
      </c>
      <c r="AQ86" s="82">
        <v>2</v>
      </c>
      <c r="AR86" s="82">
        <v>0</v>
      </c>
      <c r="AS86" s="82">
        <v>2</v>
      </c>
      <c r="AT86" s="82">
        <v>4</v>
      </c>
      <c r="AU86" s="82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82">
        <v>0</v>
      </c>
      <c r="BB86" s="82">
        <v>0</v>
      </c>
      <c r="BC86" s="82">
        <v>0</v>
      </c>
      <c r="BD86" s="82">
        <v>0</v>
      </c>
      <c r="BE86" s="83">
        <f t="shared" si="77"/>
        <v>36</v>
      </c>
    </row>
    <row r="87" spans="1:58" s="14" customFormat="1" ht="21.75" customHeight="1">
      <c r="A87" s="260"/>
      <c r="B87" s="252"/>
      <c r="C87" s="286"/>
      <c r="D87" s="84" t="s">
        <v>187</v>
      </c>
      <c r="E87" s="82">
        <f>E86/2</f>
        <v>0</v>
      </c>
      <c r="F87" s="82">
        <f t="shared" ref="F87:BD87" si="78">F86/2</f>
        <v>0</v>
      </c>
      <c r="G87" s="82">
        <f t="shared" si="78"/>
        <v>0</v>
      </c>
      <c r="H87" s="82">
        <f t="shared" si="78"/>
        <v>0</v>
      </c>
      <c r="I87" s="82">
        <f t="shared" si="78"/>
        <v>0</v>
      </c>
      <c r="J87" s="82">
        <f t="shared" si="78"/>
        <v>0</v>
      </c>
      <c r="K87" s="82">
        <f t="shared" si="78"/>
        <v>0</v>
      </c>
      <c r="L87" s="82">
        <f t="shared" si="78"/>
        <v>0</v>
      </c>
      <c r="M87" s="82">
        <f t="shared" si="78"/>
        <v>0</v>
      </c>
      <c r="N87" s="82">
        <f t="shared" si="78"/>
        <v>0</v>
      </c>
      <c r="O87" s="82">
        <f t="shared" si="78"/>
        <v>0</v>
      </c>
      <c r="P87" s="82">
        <f t="shared" si="78"/>
        <v>0</v>
      </c>
      <c r="Q87" s="82">
        <f t="shared" si="78"/>
        <v>0</v>
      </c>
      <c r="R87" s="82">
        <f t="shared" si="78"/>
        <v>0</v>
      </c>
      <c r="S87" s="82">
        <f t="shared" si="78"/>
        <v>0</v>
      </c>
      <c r="T87" s="82">
        <f t="shared" si="78"/>
        <v>0</v>
      </c>
      <c r="U87" s="82">
        <f t="shared" si="78"/>
        <v>0</v>
      </c>
      <c r="V87" s="82">
        <f t="shared" si="78"/>
        <v>0</v>
      </c>
      <c r="W87" s="82">
        <f t="shared" si="78"/>
        <v>0</v>
      </c>
      <c r="X87" s="82">
        <f t="shared" si="78"/>
        <v>0</v>
      </c>
      <c r="Y87" s="82">
        <f t="shared" si="78"/>
        <v>2</v>
      </c>
      <c r="Z87" s="82">
        <f t="shared" si="78"/>
        <v>0</v>
      </c>
      <c r="AA87" s="82">
        <f t="shared" si="78"/>
        <v>2</v>
      </c>
      <c r="AB87" s="82">
        <f t="shared" si="78"/>
        <v>0</v>
      </c>
      <c r="AC87" s="82">
        <f t="shared" si="78"/>
        <v>2</v>
      </c>
      <c r="AD87" s="82">
        <f t="shared" si="78"/>
        <v>0</v>
      </c>
      <c r="AE87" s="82">
        <f t="shared" si="78"/>
        <v>2</v>
      </c>
      <c r="AF87" s="82">
        <f t="shared" si="78"/>
        <v>0</v>
      </c>
      <c r="AG87" s="82">
        <f t="shared" si="78"/>
        <v>2</v>
      </c>
      <c r="AH87" s="82">
        <f t="shared" si="78"/>
        <v>0</v>
      </c>
      <c r="AI87" s="82">
        <f t="shared" si="78"/>
        <v>1</v>
      </c>
      <c r="AJ87" s="82">
        <f t="shared" si="78"/>
        <v>0</v>
      </c>
      <c r="AK87" s="82">
        <f t="shared" si="78"/>
        <v>1</v>
      </c>
      <c r="AL87" s="82">
        <f t="shared" si="78"/>
        <v>0</v>
      </c>
      <c r="AM87" s="82">
        <f t="shared" si="78"/>
        <v>1</v>
      </c>
      <c r="AN87" s="82">
        <f t="shared" si="78"/>
        <v>0</v>
      </c>
      <c r="AO87" s="82">
        <f t="shared" si="78"/>
        <v>1</v>
      </c>
      <c r="AP87" s="82">
        <f t="shared" si="78"/>
        <v>0</v>
      </c>
      <c r="AQ87" s="82">
        <f t="shared" si="78"/>
        <v>1</v>
      </c>
      <c r="AR87" s="82">
        <f t="shared" si="78"/>
        <v>0</v>
      </c>
      <c r="AS87" s="82">
        <f t="shared" si="78"/>
        <v>1</v>
      </c>
      <c r="AT87" s="82">
        <f t="shared" si="78"/>
        <v>2</v>
      </c>
      <c r="AU87" s="82">
        <f t="shared" si="78"/>
        <v>0</v>
      </c>
      <c r="AV87" s="82">
        <f t="shared" si="78"/>
        <v>0</v>
      </c>
      <c r="AW87" s="82">
        <f t="shared" si="78"/>
        <v>0</v>
      </c>
      <c r="AX87" s="82">
        <f t="shared" si="78"/>
        <v>0</v>
      </c>
      <c r="AY87" s="82">
        <f t="shared" si="78"/>
        <v>0</v>
      </c>
      <c r="AZ87" s="82">
        <f t="shared" si="78"/>
        <v>0</v>
      </c>
      <c r="BA87" s="82">
        <f t="shared" si="78"/>
        <v>0</v>
      </c>
      <c r="BB87" s="82">
        <f t="shared" si="78"/>
        <v>0</v>
      </c>
      <c r="BC87" s="82">
        <f t="shared" si="78"/>
        <v>0</v>
      </c>
      <c r="BD87" s="82">
        <f t="shared" si="78"/>
        <v>0</v>
      </c>
      <c r="BE87" s="83">
        <f t="shared" si="77"/>
        <v>18</v>
      </c>
    </row>
    <row r="88" spans="1:58" ht="18.75" customHeight="1">
      <c r="A88" s="260"/>
      <c r="B88" s="228" t="s">
        <v>59</v>
      </c>
      <c r="C88" s="229"/>
      <c r="D88" s="230"/>
      <c r="E88" s="13">
        <f>E46+E80+E76</f>
        <v>36</v>
      </c>
      <c r="F88" s="13">
        <f t="shared" ref="F88:BD88" si="79">F46+F80+F76</f>
        <v>36</v>
      </c>
      <c r="G88" s="13">
        <f t="shared" si="79"/>
        <v>36</v>
      </c>
      <c r="H88" s="13">
        <f t="shared" si="79"/>
        <v>36</v>
      </c>
      <c r="I88" s="13">
        <f t="shared" si="79"/>
        <v>36</v>
      </c>
      <c r="J88" s="13">
        <f t="shared" si="79"/>
        <v>36</v>
      </c>
      <c r="K88" s="13">
        <f t="shared" si="79"/>
        <v>36</v>
      </c>
      <c r="L88" s="13">
        <f t="shared" si="79"/>
        <v>36</v>
      </c>
      <c r="M88" s="13">
        <f t="shared" si="79"/>
        <v>36</v>
      </c>
      <c r="N88" s="13">
        <f t="shared" si="79"/>
        <v>36</v>
      </c>
      <c r="O88" s="13">
        <f t="shared" si="79"/>
        <v>36</v>
      </c>
      <c r="P88" s="13">
        <f t="shared" si="79"/>
        <v>36</v>
      </c>
      <c r="Q88" s="13">
        <f t="shared" si="79"/>
        <v>36</v>
      </c>
      <c r="R88" s="13">
        <f t="shared" si="79"/>
        <v>36</v>
      </c>
      <c r="S88" s="13">
        <f t="shared" si="79"/>
        <v>36</v>
      </c>
      <c r="T88" s="13">
        <f t="shared" si="79"/>
        <v>36</v>
      </c>
      <c r="U88" s="13">
        <f t="shared" si="79"/>
        <v>36</v>
      </c>
      <c r="V88" s="13">
        <f t="shared" si="79"/>
        <v>0</v>
      </c>
      <c r="W88" s="13">
        <f t="shared" si="79"/>
        <v>0</v>
      </c>
      <c r="X88" s="13">
        <f t="shared" si="79"/>
        <v>36</v>
      </c>
      <c r="Y88" s="13">
        <f t="shared" si="79"/>
        <v>36</v>
      </c>
      <c r="Z88" s="13">
        <f t="shared" si="79"/>
        <v>36</v>
      </c>
      <c r="AA88" s="13">
        <f t="shared" si="79"/>
        <v>36</v>
      </c>
      <c r="AB88" s="13">
        <f t="shared" si="79"/>
        <v>36</v>
      </c>
      <c r="AC88" s="13">
        <f t="shared" si="79"/>
        <v>36</v>
      </c>
      <c r="AD88" s="13">
        <f t="shared" si="79"/>
        <v>36</v>
      </c>
      <c r="AE88" s="13">
        <f t="shared" si="79"/>
        <v>36</v>
      </c>
      <c r="AF88" s="13">
        <f t="shared" si="79"/>
        <v>36</v>
      </c>
      <c r="AG88" s="13">
        <f t="shared" si="79"/>
        <v>36</v>
      </c>
      <c r="AH88" s="13">
        <f t="shared" si="79"/>
        <v>36</v>
      </c>
      <c r="AI88" s="13">
        <f t="shared" si="79"/>
        <v>36</v>
      </c>
      <c r="AJ88" s="13">
        <f t="shared" si="79"/>
        <v>36</v>
      </c>
      <c r="AK88" s="13">
        <f t="shared" si="79"/>
        <v>36</v>
      </c>
      <c r="AL88" s="13">
        <f t="shared" si="79"/>
        <v>36</v>
      </c>
      <c r="AM88" s="13">
        <f t="shared" si="79"/>
        <v>36</v>
      </c>
      <c r="AN88" s="13">
        <f t="shared" si="79"/>
        <v>36</v>
      </c>
      <c r="AO88" s="13">
        <f t="shared" si="79"/>
        <v>36</v>
      </c>
      <c r="AP88" s="13">
        <f t="shared" si="79"/>
        <v>36</v>
      </c>
      <c r="AQ88" s="13">
        <f t="shared" si="79"/>
        <v>36</v>
      </c>
      <c r="AR88" s="13">
        <f t="shared" si="79"/>
        <v>36</v>
      </c>
      <c r="AS88" s="13">
        <f t="shared" si="79"/>
        <v>36</v>
      </c>
      <c r="AT88" s="92">
        <f t="shared" si="79"/>
        <v>36</v>
      </c>
      <c r="AU88" s="13">
        <f t="shared" si="79"/>
        <v>0</v>
      </c>
      <c r="AV88" s="13">
        <f t="shared" si="79"/>
        <v>0</v>
      </c>
      <c r="AW88" s="13">
        <f t="shared" si="79"/>
        <v>0</v>
      </c>
      <c r="AX88" s="13">
        <f t="shared" si="79"/>
        <v>0</v>
      </c>
      <c r="AY88" s="13">
        <f t="shared" si="79"/>
        <v>0</v>
      </c>
      <c r="AZ88" s="13">
        <f t="shared" si="79"/>
        <v>0</v>
      </c>
      <c r="BA88" s="13">
        <f t="shared" si="79"/>
        <v>0</v>
      </c>
      <c r="BB88" s="13">
        <f t="shared" si="79"/>
        <v>0</v>
      </c>
      <c r="BC88" s="13">
        <f t="shared" si="79"/>
        <v>0</v>
      </c>
      <c r="BD88" s="13">
        <f t="shared" si="79"/>
        <v>0</v>
      </c>
      <c r="BE88" s="56">
        <f>BE80+BE76+BE46</f>
        <v>1440</v>
      </c>
    </row>
    <row r="89" spans="1:58" ht="18.75" customHeight="1">
      <c r="A89" s="260"/>
      <c r="B89" s="228" t="s">
        <v>60</v>
      </c>
      <c r="C89" s="229"/>
      <c r="D89" s="230"/>
      <c r="E89" s="13">
        <f>E51+E53+E55+E57+E59+E61+E63+E65+E67+E71+E73+E75+E81+E77</f>
        <v>18</v>
      </c>
      <c r="F89" s="13">
        <f t="shared" ref="F89:BD89" si="80">F51+F53+F55+F57+F59+F61+F63+F65+F67+F71+F73+F75+F81+F77</f>
        <v>18</v>
      </c>
      <c r="G89" s="13">
        <f t="shared" si="80"/>
        <v>18</v>
      </c>
      <c r="H89" s="13">
        <f t="shared" si="80"/>
        <v>18</v>
      </c>
      <c r="I89" s="13">
        <f t="shared" si="80"/>
        <v>18</v>
      </c>
      <c r="J89" s="13">
        <f t="shared" si="80"/>
        <v>18</v>
      </c>
      <c r="K89" s="13">
        <f t="shared" si="80"/>
        <v>18</v>
      </c>
      <c r="L89" s="13">
        <f t="shared" si="80"/>
        <v>18</v>
      </c>
      <c r="M89" s="13">
        <f t="shared" si="80"/>
        <v>18</v>
      </c>
      <c r="N89" s="13">
        <f t="shared" si="80"/>
        <v>18</v>
      </c>
      <c r="O89" s="13">
        <f t="shared" si="80"/>
        <v>18</v>
      </c>
      <c r="P89" s="13">
        <f t="shared" si="80"/>
        <v>18</v>
      </c>
      <c r="Q89" s="13">
        <f t="shared" si="80"/>
        <v>18</v>
      </c>
      <c r="R89" s="13">
        <f t="shared" si="80"/>
        <v>18</v>
      </c>
      <c r="S89" s="13">
        <f t="shared" si="80"/>
        <v>18</v>
      </c>
      <c r="T89" s="13">
        <f t="shared" si="80"/>
        <v>18</v>
      </c>
      <c r="U89" s="13">
        <f t="shared" si="80"/>
        <v>18</v>
      </c>
      <c r="V89" s="13">
        <f t="shared" si="80"/>
        <v>0</v>
      </c>
      <c r="W89" s="13">
        <f t="shared" si="80"/>
        <v>0</v>
      </c>
      <c r="X89" s="13">
        <f t="shared" si="80"/>
        <v>18</v>
      </c>
      <c r="Y89" s="13">
        <f t="shared" si="80"/>
        <v>18</v>
      </c>
      <c r="Z89" s="13">
        <f t="shared" si="80"/>
        <v>18</v>
      </c>
      <c r="AA89" s="13">
        <f t="shared" si="80"/>
        <v>18</v>
      </c>
      <c r="AB89" s="13">
        <f t="shared" si="80"/>
        <v>18</v>
      </c>
      <c r="AC89" s="13">
        <f t="shared" si="80"/>
        <v>18</v>
      </c>
      <c r="AD89" s="13">
        <f t="shared" si="80"/>
        <v>18</v>
      </c>
      <c r="AE89" s="13">
        <f t="shared" si="80"/>
        <v>18</v>
      </c>
      <c r="AF89" s="13">
        <f t="shared" si="80"/>
        <v>18</v>
      </c>
      <c r="AG89" s="13">
        <f t="shared" si="80"/>
        <v>18</v>
      </c>
      <c r="AH89" s="13">
        <f t="shared" si="80"/>
        <v>18</v>
      </c>
      <c r="AI89" s="13">
        <f t="shared" si="80"/>
        <v>18</v>
      </c>
      <c r="AJ89" s="13">
        <f t="shared" si="80"/>
        <v>18</v>
      </c>
      <c r="AK89" s="13">
        <f t="shared" si="80"/>
        <v>18</v>
      </c>
      <c r="AL89" s="13">
        <f t="shared" si="80"/>
        <v>18</v>
      </c>
      <c r="AM89" s="13">
        <f t="shared" si="80"/>
        <v>18</v>
      </c>
      <c r="AN89" s="13">
        <f t="shared" si="80"/>
        <v>18</v>
      </c>
      <c r="AO89" s="13">
        <f t="shared" si="80"/>
        <v>18</v>
      </c>
      <c r="AP89" s="13">
        <f t="shared" si="80"/>
        <v>18</v>
      </c>
      <c r="AQ89" s="13">
        <f t="shared" si="80"/>
        <v>18</v>
      </c>
      <c r="AR89" s="13">
        <f t="shared" si="80"/>
        <v>16</v>
      </c>
      <c r="AS89" s="13">
        <f t="shared" si="80"/>
        <v>18</v>
      </c>
      <c r="AT89" s="92">
        <f>AT51+AT53+AT55+AT57+AT59+AT61+AT63+AT65+AT67+AT71+AT73+AT75+AT81+AT77</f>
        <v>18</v>
      </c>
      <c r="AU89" s="13">
        <f t="shared" si="80"/>
        <v>0</v>
      </c>
      <c r="AV89" s="13">
        <f t="shared" si="80"/>
        <v>0</v>
      </c>
      <c r="AW89" s="13">
        <f t="shared" si="80"/>
        <v>0</v>
      </c>
      <c r="AX89" s="13">
        <f t="shared" si="80"/>
        <v>0</v>
      </c>
      <c r="AY89" s="13">
        <f t="shared" si="80"/>
        <v>0</v>
      </c>
      <c r="AZ89" s="13">
        <f t="shared" si="80"/>
        <v>0</v>
      </c>
      <c r="BA89" s="13">
        <f t="shared" si="80"/>
        <v>0</v>
      </c>
      <c r="BB89" s="13">
        <f t="shared" si="80"/>
        <v>0</v>
      </c>
      <c r="BC89" s="13">
        <f t="shared" si="80"/>
        <v>0</v>
      </c>
      <c r="BD89" s="13">
        <f t="shared" si="80"/>
        <v>0</v>
      </c>
      <c r="BE89" s="56">
        <f>BE77+BE47+BE81</f>
        <v>718</v>
      </c>
    </row>
    <row r="90" spans="1:58" ht="18.75" customHeight="1">
      <c r="A90" s="261"/>
      <c r="B90" s="228" t="s">
        <v>61</v>
      </c>
      <c r="C90" s="229"/>
      <c r="D90" s="230"/>
      <c r="E90" s="13">
        <f>E88+E89</f>
        <v>54</v>
      </c>
      <c r="F90" s="13">
        <f t="shared" ref="F90:BD90" si="81">F88+F89</f>
        <v>54</v>
      </c>
      <c r="G90" s="13">
        <f t="shared" si="81"/>
        <v>54</v>
      </c>
      <c r="H90" s="13">
        <f t="shared" si="81"/>
        <v>54</v>
      </c>
      <c r="I90" s="13">
        <f t="shared" si="81"/>
        <v>54</v>
      </c>
      <c r="J90" s="13">
        <f t="shared" si="81"/>
        <v>54</v>
      </c>
      <c r="K90" s="13">
        <f t="shared" si="81"/>
        <v>54</v>
      </c>
      <c r="L90" s="13">
        <f t="shared" si="81"/>
        <v>54</v>
      </c>
      <c r="M90" s="13">
        <f t="shared" si="81"/>
        <v>54</v>
      </c>
      <c r="N90" s="13">
        <f t="shared" si="81"/>
        <v>54</v>
      </c>
      <c r="O90" s="13">
        <f t="shared" si="81"/>
        <v>54</v>
      </c>
      <c r="P90" s="13">
        <f t="shared" si="81"/>
        <v>54</v>
      </c>
      <c r="Q90" s="13">
        <f t="shared" si="81"/>
        <v>54</v>
      </c>
      <c r="R90" s="13">
        <f t="shared" si="81"/>
        <v>54</v>
      </c>
      <c r="S90" s="13">
        <f t="shared" si="81"/>
        <v>54</v>
      </c>
      <c r="T90" s="13">
        <f t="shared" si="81"/>
        <v>54</v>
      </c>
      <c r="U90" s="13">
        <f t="shared" si="81"/>
        <v>54</v>
      </c>
      <c r="V90" s="13">
        <f t="shared" si="81"/>
        <v>0</v>
      </c>
      <c r="W90" s="13">
        <f t="shared" si="81"/>
        <v>0</v>
      </c>
      <c r="X90" s="13">
        <f t="shared" si="81"/>
        <v>54</v>
      </c>
      <c r="Y90" s="13">
        <f t="shared" si="81"/>
        <v>54</v>
      </c>
      <c r="Z90" s="13">
        <f t="shared" si="81"/>
        <v>54</v>
      </c>
      <c r="AA90" s="13">
        <f t="shared" si="81"/>
        <v>54</v>
      </c>
      <c r="AB90" s="13">
        <f t="shared" si="81"/>
        <v>54</v>
      </c>
      <c r="AC90" s="13">
        <f t="shared" si="81"/>
        <v>54</v>
      </c>
      <c r="AD90" s="13">
        <f t="shared" si="81"/>
        <v>54</v>
      </c>
      <c r="AE90" s="13">
        <f t="shared" si="81"/>
        <v>54</v>
      </c>
      <c r="AF90" s="13">
        <f t="shared" si="81"/>
        <v>54</v>
      </c>
      <c r="AG90" s="13">
        <f t="shared" si="81"/>
        <v>54</v>
      </c>
      <c r="AH90" s="13">
        <f t="shared" si="81"/>
        <v>54</v>
      </c>
      <c r="AI90" s="13">
        <f t="shared" si="81"/>
        <v>54</v>
      </c>
      <c r="AJ90" s="13">
        <f t="shared" si="81"/>
        <v>54</v>
      </c>
      <c r="AK90" s="13">
        <f t="shared" si="81"/>
        <v>54</v>
      </c>
      <c r="AL90" s="13">
        <f t="shared" si="81"/>
        <v>54</v>
      </c>
      <c r="AM90" s="13">
        <f t="shared" si="81"/>
        <v>54</v>
      </c>
      <c r="AN90" s="13">
        <f t="shared" si="81"/>
        <v>54</v>
      </c>
      <c r="AO90" s="13">
        <f t="shared" si="81"/>
        <v>54</v>
      </c>
      <c r="AP90" s="13">
        <f t="shared" si="81"/>
        <v>54</v>
      </c>
      <c r="AQ90" s="13">
        <f t="shared" si="81"/>
        <v>54</v>
      </c>
      <c r="AR90" s="13">
        <f t="shared" si="81"/>
        <v>52</v>
      </c>
      <c r="AS90" s="13">
        <f t="shared" si="81"/>
        <v>54</v>
      </c>
      <c r="AT90" s="92">
        <f t="shared" si="81"/>
        <v>54</v>
      </c>
      <c r="AU90" s="13">
        <f t="shared" si="81"/>
        <v>0</v>
      </c>
      <c r="AV90" s="13">
        <f t="shared" si="81"/>
        <v>0</v>
      </c>
      <c r="AW90" s="13">
        <f t="shared" si="81"/>
        <v>0</v>
      </c>
      <c r="AX90" s="13">
        <f t="shared" si="81"/>
        <v>0</v>
      </c>
      <c r="AY90" s="13">
        <f t="shared" si="81"/>
        <v>0</v>
      </c>
      <c r="AZ90" s="13">
        <f t="shared" si="81"/>
        <v>0</v>
      </c>
      <c r="BA90" s="13">
        <f t="shared" si="81"/>
        <v>0</v>
      </c>
      <c r="BB90" s="13">
        <f t="shared" si="81"/>
        <v>0</v>
      </c>
      <c r="BC90" s="13">
        <f t="shared" si="81"/>
        <v>0</v>
      </c>
      <c r="BD90" s="13">
        <f t="shared" si="81"/>
        <v>0</v>
      </c>
      <c r="BE90" s="56">
        <f t="shared" si="15"/>
        <v>2158</v>
      </c>
    </row>
    <row r="91" spans="1:58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S91" s="15"/>
      <c r="T91" s="15"/>
      <c r="U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BB91" s="36"/>
      <c r="BC91" s="36"/>
      <c r="BD91" s="15"/>
      <c r="BE91" s="57"/>
    </row>
    <row r="92" spans="1:58" ht="52.5" customHeight="1">
      <c r="A92" s="257" t="s">
        <v>12</v>
      </c>
      <c r="B92" s="237" t="s">
        <v>13</v>
      </c>
      <c r="C92" s="237" t="s">
        <v>14</v>
      </c>
      <c r="D92" s="237" t="s">
        <v>15</v>
      </c>
      <c r="E92" s="178" t="s">
        <v>16</v>
      </c>
      <c r="F92" s="179"/>
      <c r="G92" s="179"/>
      <c r="H92" s="180"/>
      <c r="I92" s="181" t="s">
        <v>17</v>
      </c>
      <c r="J92" s="182"/>
      <c r="K92" s="182"/>
      <c r="L92" s="183"/>
      <c r="M92" s="4" t="s">
        <v>162</v>
      </c>
      <c r="N92" s="181" t="s">
        <v>18</v>
      </c>
      <c r="O92" s="182"/>
      <c r="P92" s="182"/>
      <c r="Q92" s="66">
        <v>41974</v>
      </c>
      <c r="R92" s="178" t="s">
        <v>19</v>
      </c>
      <c r="S92" s="179"/>
      <c r="T92" s="179"/>
      <c r="U92" s="180"/>
      <c r="V92" s="34" t="s">
        <v>163</v>
      </c>
      <c r="W92" s="178" t="s">
        <v>20</v>
      </c>
      <c r="X92" s="179"/>
      <c r="Y92" s="179"/>
      <c r="Z92" s="68">
        <v>42037</v>
      </c>
      <c r="AA92" s="178" t="s">
        <v>21</v>
      </c>
      <c r="AB92" s="179"/>
      <c r="AC92" s="179"/>
      <c r="AD92" s="39" t="s">
        <v>164</v>
      </c>
      <c r="AE92" s="178" t="s">
        <v>22</v>
      </c>
      <c r="AF92" s="179"/>
      <c r="AG92" s="179"/>
      <c r="AH92" s="89"/>
      <c r="AI92" s="175" t="s">
        <v>23</v>
      </c>
      <c r="AJ92" s="176"/>
      <c r="AK92" s="176"/>
      <c r="AL92" s="177"/>
      <c r="AM92" s="5" t="s">
        <v>62</v>
      </c>
      <c r="AN92" s="175" t="s">
        <v>24</v>
      </c>
      <c r="AO92" s="176"/>
      <c r="AP92" s="177"/>
      <c r="AQ92" s="5" t="s">
        <v>63</v>
      </c>
      <c r="AR92" s="175" t="s">
        <v>25</v>
      </c>
      <c r="AS92" s="176"/>
      <c r="AT92" s="176"/>
      <c r="AU92" s="177"/>
      <c r="AV92" s="178" t="s">
        <v>64</v>
      </c>
      <c r="AW92" s="179"/>
      <c r="AX92" s="179"/>
      <c r="AY92" s="180"/>
      <c r="AZ92" s="40" t="s">
        <v>65</v>
      </c>
      <c r="BA92" s="175" t="s">
        <v>27</v>
      </c>
      <c r="BB92" s="176"/>
      <c r="BC92" s="176"/>
      <c r="BD92" s="177"/>
      <c r="BE92" s="225" t="s">
        <v>28</v>
      </c>
    </row>
    <row r="93" spans="1:58">
      <c r="A93" s="258"/>
      <c r="B93" s="238"/>
      <c r="C93" s="238"/>
      <c r="D93" s="238"/>
      <c r="E93" s="178" t="s">
        <v>29</v>
      </c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226"/>
    </row>
    <row r="94" spans="1:58">
      <c r="A94" s="258"/>
      <c r="B94" s="238"/>
      <c r="C94" s="238"/>
      <c r="D94" s="238"/>
      <c r="E94" s="6">
        <v>36</v>
      </c>
      <c r="F94" s="6">
        <v>37</v>
      </c>
      <c r="G94" s="6">
        <v>38</v>
      </c>
      <c r="H94" s="6">
        <v>39</v>
      </c>
      <c r="I94" s="6">
        <v>40</v>
      </c>
      <c r="J94" s="6">
        <v>41</v>
      </c>
      <c r="K94" s="6">
        <v>42</v>
      </c>
      <c r="L94" s="6">
        <v>43</v>
      </c>
      <c r="M94" s="6">
        <v>44</v>
      </c>
      <c r="N94" s="6">
        <v>45</v>
      </c>
      <c r="O94" s="6">
        <v>46</v>
      </c>
      <c r="P94" s="6">
        <v>47</v>
      </c>
      <c r="Q94" s="24">
        <v>48</v>
      </c>
      <c r="R94" s="24">
        <v>49</v>
      </c>
      <c r="S94" s="6">
        <v>50</v>
      </c>
      <c r="T94" s="6">
        <v>51</v>
      </c>
      <c r="U94" s="6">
        <v>52</v>
      </c>
      <c r="V94" s="24">
        <v>1</v>
      </c>
      <c r="W94" s="24">
        <v>2</v>
      </c>
      <c r="X94" s="24">
        <v>3</v>
      </c>
      <c r="Y94" s="24">
        <v>4</v>
      </c>
      <c r="Z94" s="24">
        <v>5</v>
      </c>
      <c r="AA94" s="24">
        <v>6</v>
      </c>
      <c r="AB94" s="24">
        <v>7</v>
      </c>
      <c r="AC94" s="24">
        <v>8</v>
      </c>
      <c r="AD94" s="24">
        <v>9</v>
      </c>
      <c r="AE94" s="24">
        <v>10</v>
      </c>
      <c r="AF94" s="24">
        <v>11</v>
      </c>
      <c r="AG94" s="24">
        <v>12</v>
      </c>
      <c r="AH94" s="24">
        <v>13</v>
      </c>
      <c r="AI94" s="24">
        <v>14</v>
      </c>
      <c r="AJ94" s="24">
        <v>15</v>
      </c>
      <c r="AK94" s="24">
        <v>16</v>
      </c>
      <c r="AL94" s="6">
        <v>17</v>
      </c>
      <c r="AM94" s="6">
        <v>18</v>
      </c>
      <c r="AN94" s="6">
        <v>19</v>
      </c>
      <c r="AO94" s="6">
        <v>20</v>
      </c>
      <c r="AP94" s="6">
        <v>21</v>
      </c>
      <c r="AQ94" s="6">
        <v>22</v>
      </c>
      <c r="AR94" s="6">
        <v>23</v>
      </c>
      <c r="AS94" s="6">
        <v>24</v>
      </c>
      <c r="AT94" s="6">
        <v>25</v>
      </c>
      <c r="AU94" s="6">
        <v>26</v>
      </c>
      <c r="AV94" s="24">
        <v>27</v>
      </c>
      <c r="AW94" s="24">
        <v>28</v>
      </c>
      <c r="AX94" s="24">
        <v>29</v>
      </c>
      <c r="AY94" s="24">
        <v>30</v>
      </c>
      <c r="AZ94" s="24">
        <v>31</v>
      </c>
      <c r="BA94" s="24">
        <v>32</v>
      </c>
      <c r="BB94" s="24">
        <v>33</v>
      </c>
      <c r="BC94" s="24">
        <v>34</v>
      </c>
      <c r="BD94" s="6">
        <v>35</v>
      </c>
      <c r="BE94" s="226"/>
    </row>
    <row r="95" spans="1:58">
      <c r="A95" s="258"/>
      <c r="B95" s="238"/>
      <c r="C95" s="238"/>
      <c r="D95" s="238"/>
      <c r="E95" s="175" t="s">
        <v>30</v>
      </c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226"/>
    </row>
    <row r="96" spans="1:58">
      <c r="A96" s="259"/>
      <c r="B96" s="239"/>
      <c r="C96" s="239"/>
      <c r="D96" s="239"/>
      <c r="E96" s="6">
        <v>1</v>
      </c>
      <c r="F96" s="6">
        <v>2</v>
      </c>
      <c r="G96" s="6">
        <v>3</v>
      </c>
      <c r="H96" s="6">
        <v>4</v>
      </c>
      <c r="I96" s="6">
        <v>5</v>
      </c>
      <c r="J96" s="6">
        <v>6</v>
      </c>
      <c r="K96" s="6">
        <v>7</v>
      </c>
      <c r="L96" s="6">
        <v>8</v>
      </c>
      <c r="M96" s="6">
        <v>9</v>
      </c>
      <c r="N96" s="6">
        <v>10</v>
      </c>
      <c r="O96" s="6">
        <v>11</v>
      </c>
      <c r="P96" s="6">
        <v>12</v>
      </c>
      <c r="Q96" s="24">
        <v>13</v>
      </c>
      <c r="R96" s="24">
        <v>14</v>
      </c>
      <c r="S96" s="6">
        <v>15</v>
      </c>
      <c r="T96" s="6">
        <v>16</v>
      </c>
      <c r="U96" s="6">
        <v>17</v>
      </c>
      <c r="V96" s="24">
        <v>18</v>
      </c>
      <c r="W96" s="24">
        <v>19</v>
      </c>
      <c r="X96" s="24">
        <v>20</v>
      </c>
      <c r="Y96" s="24">
        <v>21</v>
      </c>
      <c r="Z96" s="24">
        <v>22</v>
      </c>
      <c r="AA96" s="24">
        <v>23</v>
      </c>
      <c r="AB96" s="24">
        <v>24</v>
      </c>
      <c r="AC96" s="24">
        <v>25</v>
      </c>
      <c r="AD96" s="24">
        <v>26</v>
      </c>
      <c r="AE96" s="24">
        <v>27</v>
      </c>
      <c r="AF96" s="24">
        <v>28</v>
      </c>
      <c r="AG96" s="24">
        <v>29</v>
      </c>
      <c r="AH96" s="24">
        <v>30</v>
      </c>
      <c r="AI96" s="24">
        <v>31</v>
      </c>
      <c r="AJ96" s="24">
        <v>32</v>
      </c>
      <c r="AK96" s="24">
        <v>33</v>
      </c>
      <c r="AL96" s="6">
        <v>34</v>
      </c>
      <c r="AM96" s="6">
        <v>35</v>
      </c>
      <c r="AN96" s="6">
        <v>36</v>
      </c>
      <c r="AO96" s="6">
        <v>37</v>
      </c>
      <c r="AP96" s="6">
        <v>38</v>
      </c>
      <c r="AQ96" s="6">
        <v>39</v>
      </c>
      <c r="AR96" s="6">
        <v>40</v>
      </c>
      <c r="AS96" s="6">
        <v>41</v>
      </c>
      <c r="AT96" s="6">
        <v>42</v>
      </c>
      <c r="AU96" s="6">
        <v>43</v>
      </c>
      <c r="AV96" s="24">
        <v>44</v>
      </c>
      <c r="AW96" s="24">
        <v>45</v>
      </c>
      <c r="AX96" s="24">
        <v>46</v>
      </c>
      <c r="AY96" s="24">
        <v>47</v>
      </c>
      <c r="AZ96" s="24">
        <v>48</v>
      </c>
      <c r="BA96" s="24">
        <v>49</v>
      </c>
      <c r="BB96" s="24">
        <v>50</v>
      </c>
      <c r="BC96" s="24">
        <v>51</v>
      </c>
      <c r="BD96" s="6">
        <v>52</v>
      </c>
      <c r="BE96" s="227"/>
    </row>
    <row r="97" spans="1:57" ht="17.25" customHeight="1">
      <c r="A97" s="211" t="s">
        <v>66</v>
      </c>
      <c r="B97" s="253" t="s">
        <v>67</v>
      </c>
      <c r="C97" s="247" t="s">
        <v>68</v>
      </c>
      <c r="D97" s="35" t="s">
        <v>33</v>
      </c>
      <c r="E97" s="91">
        <f>SUM(E99,E101,E103,E105,E107)</f>
        <v>10</v>
      </c>
      <c r="F97" s="91">
        <f t="shared" ref="F97:BD97" si="82">SUM(F99,F101,F103,F105,F107)</f>
        <v>8</v>
      </c>
      <c r="G97" s="91">
        <f t="shared" si="82"/>
        <v>10</v>
      </c>
      <c r="H97" s="91">
        <f t="shared" si="82"/>
        <v>6</v>
      </c>
      <c r="I97" s="91">
        <f t="shared" si="82"/>
        <v>12</v>
      </c>
      <c r="J97" s="91">
        <f t="shared" si="82"/>
        <v>8</v>
      </c>
      <c r="K97" s="91">
        <f t="shared" si="82"/>
        <v>12</v>
      </c>
      <c r="L97" s="91">
        <f t="shared" si="82"/>
        <v>6</v>
      </c>
      <c r="M97" s="91">
        <f t="shared" si="82"/>
        <v>12</v>
      </c>
      <c r="N97" s="91">
        <f t="shared" si="82"/>
        <v>6</v>
      </c>
      <c r="O97" s="91">
        <f t="shared" si="82"/>
        <v>12</v>
      </c>
      <c r="P97" s="91">
        <f t="shared" si="82"/>
        <v>8</v>
      </c>
      <c r="Q97" s="91">
        <f t="shared" si="82"/>
        <v>8</v>
      </c>
      <c r="R97" s="91">
        <f t="shared" si="82"/>
        <v>6</v>
      </c>
      <c r="S97" s="91">
        <f t="shared" si="82"/>
        <v>8</v>
      </c>
      <c r="T97" s="91">
        <f t="shared" si="82"/>
        <v>6</v>
      </c>
      <c r="U97" s="91">
        <f t="shared" si="82"/>
        <v>10</v>
      </c>
      <c r="V97" s="91">
        <f t="shared" si="82"/>
        <v>0</v>
      </c>
      <c r="W97" s="91">
        <f t="shared" si="82"/>
        <v>0</v>
      </c>
      <c r="X97" s="91">
        <f t="shared" si="82"/>
        <v>8</v>
      </c>
      <c r="Y97" s="91">
        <f t="shared" si="82"/>
        <v>8</v>
      </c>
      <c r="Z97" s="91">
        <f t="shared" si="82"/>
        <v>8</v>
      </c>
      <c r="AA97" s="91">
        <f t="shared" si="82"/>
        <v>8</v>
      </c>
      <c r="AB97" s="91">
        <f t="shared" si="82"/>
        <v>8</v>
      </c>
      <c r="AC97" s="91">
        <f t="shared" si="82"/>
        <v>8</v>
      </c>
      <c r="AD97" s="91">
        <f t="shared" si="82"/>
        <v>8</v>
      </c>
      <c r="AE97" s="91">
        <f t="shared" si="82"/>
        <v>8</v>
      </c>
      <c r="AF97" s="91">
        <f t="shared" si="82"/>
        <v>8</v>
      </c>
      <c r="AG97" s="91">
        <f t="shared" si="82"/>
        <v>8</v>
      </c>
      <c r="AH97" s="91">
        <f t="shared" si="82"/>
        <v>8</v>
      </c>
      <c r="AI97" s="91">
        <f t="shared" si="82"/>
        <v>8</v>
      </c>
      <c r="AJ97" s="91">
        <f t="shared" si="82"/>
        <v>6</v>
      </c>
      <c r="AK97" s="91">
        <f t="shared" si="82"/>
        <v>6</v>
      </c>
      <c r="AL97" s="91">
        <f t="shared" si="82"/>
        <v>8</v>
      </c>
      <c r="AM97" s="91">
        <f t="shared" si="82"/>
        <v>8</v>
      </c>
      <c r="AN97" s="91">
        <f t="shared" si="82"/>
        <v>8</v>
      </c>
      <c r="AO97" s="91">
        <f t="shared" si="82"/>
        <v>8</v>
      </c>
      <c r="AP97" s="91">
        <f t="shared" si="82"/>
        <v>8</v>
      </c>
      <c r="AQ97" s="91">
        <f t="shared" si="82"/>
        <v>0</v>
      </c>
      <c r="AR97" s="91">
        <f t="shared" si="82"/>
        <v>0</v>
      </c>
      <c r="AS97" s="91">
        <f t="shared" si="82"/>
        <v>0</v>
      </c>
      <c r="AT97" s="91">
        <f t="shared" si="82"/>
        <v>0</v>
      </c>
      <c r="AU97" s="91">
        <f t="shared" si="82"/>
        <v>0</v>
      </c>
      <c r="AV97" s="91">
        <f t="shared" si="82"/>
        <v>0</v>
      </c>
      <c r="AW97" s="91">
        <f t="shared" si="82"/>
        <v>0</v>
      </c>
      <c r="AX97" s="91">
        <f t="shared" si="82"/>
        <v>0</v>
      </c>
      <c r="AY97" s="91">
        <f t="shared" si="82"/>
        <v>0</v>
      </c>
      <c r="AZ97" s="91">
        <f t="shared" si="82"/>
        <v>0</v>
      </c>
      <c r="BA97" s="91">
        <f t="shared" si="82"/>
        <v>0</v>
      </c>
      <c r="BB97" s="91">
        <f t="shared" si="82"/>
        <v>0</v>
      </c>
      <c r="BC97" s="91">
        <f t="shared" si="82"/>
        <v>0</v>
      </c>
      <c r="BD97" s="91">
        <f t="shared" si="82"/>
        <v>0</v>
      </c>
      <c r="BE97" s="50">
        <f t="shared" ref="F97:BE98" si="83">SUM(BE99,BE101,BE103,BE105,BE107)</f>
        <v>296</v>
      </c>
    </row>
    <row r="98" spans="1:57" ht="32.25" customHeight="1">
      <c r="A98" s="212"/>
      <c r="B98" s="253"/>
      <c r="C98" s="248"/>
      <c r="D98" s="35" t="s">
        <v>34</v>
      </c>
      <c r="E98" s="91">
        <f>E100+E102+E104+E106+E108</f>
        <v>5</v>
      </c>
      <c r="F98" s="91">
        <f t="shared" si="83"/>
        <v>4</v>
      </c>
      <c r="G98" s="91">
        <f t="shared" si="83"/>
        <v>5</v>
      </c>
      <c r="H98" s="91">
        <f t="shared" si="83"/>
        <v>3</v>
      </c>
      <c r="I98" s="91">
        <f t="shared" si="83"/>
        <v>6</v>
      </c>
      <c r="J98" s="91">
        <f t="shared" si="83"/>
        <v>4</v>
      </c>
      <c r="K98" s="91">
        <f t="shared" si="83"/>
        <v>6</v>
      </c>
      <c r="L98" s="91">
        <f t="shared" si="83"/>
        <v>3</v>
      </c>
      <c r="M98" s="91">
        <f t="shared" si="83"/>
        <v>6</v>
      </c>
      <c r="N98" s="91">
        <f t="shared" si="83"/>
        <v>3</v>
      </c>
      <c r="O98" s="91">
        <f t="shared" si="83"/>
        <v>6</v>
      </c>
      <c r="P98" s="91">
        <f t="shared" si="83"/>
        <v>4</v>
      </c>
      <c r="Q98" s="91">
        <f t="shared" si="83"/>
        <v>4</v>
      </c>
      <c r="R98" s="91">
        <f t="shared" si="83"/>
        <v>4</v>
      </c>
      <c r="S98" s="91">
        <f t="shared" si="83"/>
        <v>4</v>
      </c>
      <c r="T98" s="91">
        <f t="shared" si="83"/>
        <v>3</v>
      </c>
      <c r="U98" s="91">
        <f t="shared" si="83"/>
        <v>4</v>
      </c>
      <c r="V98" s="91">
        <f t="shared" si="83"/>
        <v>0</v>
      </c>
      <c r="W98" s="91">
        <f t="shared" si="83"/>
        <v>0</v>
      </c>
      <c r="X98" s="91">
        <f t="shared" si="83"/>
        <v>4</v>
      </c>
      <c r="Y98" s="91">
        <f t="shared" si="83"/>
        <v>4</v>
      </c>
      <c r="Z98" s="91">
        <f t="shared" si="83"/>
        <v>4</v>
      </c>
      <c r="AA98" s="91">
        <f t="shared" si="83"/>
        <v>4</v>
      </c>
      <c r="AB98" s="91">
        <f t="shared" si="83"/>
        <v>4</v>
      </c>
      <c r="AC98" s="91">
        <f t="shared" si="83"/>
        <v>4</v>
      </c>
      <c r="AD98" s="91">
        <f t="shared" si="83"/>
        <v>4</v>
      </c>
      <c r="AE98" s="91">
        <f t="shared" si="83"/>
        <v>4</v>
      </c>
      <c r="AF98" s="91">
        <f t="shared" si="83"/>
        <v>4</v>
      </c>
      <c r="AG98" s="91">
        <f t="shared" si="83"/>
        <v>4</v>
      </c>
      <c r="AH98" s="91">
        <f t="shared" si="83"/>
        <v>4</v>
      </c>
      <c r="AI98" s="91">
        <f t="shared" si="83"/>
        <v>4</v>
      </c>
      <c r="AJ98" s="91">
        <f t="shared" si="83"/>
        <v>3</v>
      </c>
      <c r="AK98" s="91">
        <f t="shared" si="83"/>
        <v>3</v>
      </c>
      <c r="AL98" s="91">
        <f t="shared" si="83"/>
        <v>4</v>
      </c>
      <c r="AM98" s="91">
        <f t="shared" si="83"/>
        <v>4</v>
      </c>
      <c r="AN98" s="91">
        <f t="shared" si="83"/>
        <v>4</v>
      </c>
      <c r="AO98" s="91">
        <f t="shared" si="83"/>
        <v>4</v>
      </c>
      <c r="AP98" s="91">
        <f t="shared" si="83"/>
        <v>4</v>
      </c>
      <c r="AQ98" s="91">
        <f t="shared" si="83"/>
        <v>0</v>
      </c>
      <c r="AR98" s="91">
        <f t="shared" si="83"/>
        <v>0</v>
      </c>
      <c r="AS98" s="91">
        <f t="shared" si="83"/>
        <v>0</v>
      </c>
      <c r="AT98" s="91">
        <f t="shared" si="83"/>
        <v>0</v>
      </c>
      <c r="AU98" s="91">
        <f t="shared" si="83"/>
        <v>0</v>
      </c>
      <c r="AV98" s="91">
        <f t="shared" si="83"/>
        <v>0</v>
      </c>
      <c r="AW98" s="91">
        <f t="shared" si="83"/>
        <v>0</v>
      </c>
      <c r="AX98" s="91">
        <f t="shared" si="83"/>
        <v>0</v>
      </c>
      <c r="AY98" s="91">
        <f t="shared" si="83"/>
        <v>0</v>
      </c>
      <c r="AZ98" s="91">
        <f t="shared" si="83"/>
        <v>0</v>
      </c>
      <c r="BA98" s="91">
        <f t="shared" si="83"/>
        <v>0</v>
      </c>
      <c r="BB98" s="91">
        <f t="shared" si="83"/>
        <v>0</v>
      </c>
      <c r="BC98" s="91">
        <f t="shared" si="83"/>
        <v>0</v>
      </c>
      <c r="BD98" s="91">
        <f t="shared" si="83"/>
        <v>0</v>
      </c>
      <c r="BE98" s="50">
        <f t="shared" si="83"/>
        <v>146</v>
      </c>
    </row>
    <row r="99" spans="1:57" s="41" customFormat="1" ht="15" customHeight="1">
      <c r="A99" s="212"/>
      <c r="B99" s="221" t="s">
        <v>69</v>
      </c>
      <c r="C99" s="221" t="s">
        <v>70</v>
      </c>
      <c r="D99" s="88" t="s">
        <v>33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93">
        <v>0</v>
      </c>
      <c r="W99" s="93">
        <v>0</v>
      </c>
      <c r="X99" s="10">
        <v>2</v>
      </c>
      <c r="Y99" s="10">
        <v>2</v>
      </c>
      <c r="Z99" s="10">
        <v>2</v>
      </c>
      <c r="AA99" s="10">
        <v>2</v>
      </c>
      <c r="AB99" s="10">
        <v>2</v>
      </c>
      <c r="AC99" s="10">
        <v>2</v>
      </c>
      <c r="AD99" s="10">
        <v>2</v>
      </c>
      <c r="AE99" s="10">
        <v>2</v>
      </c>
      <c r="AF99" s="10">
        <v>2</v>
      </c>
      <c r="AG99" s="10">
        <v>2</v>
      </c>
      <c r="AH99" s="10">
        <v>2</v>
      </c>
      <c r="AI99" s="10">
        <v>2</v>
      </c>
      <c r="AJ99" s="10">
        <v>2</v>
      </c>
      <c r="AK99" s="10">
        <v>2</v>
      </c>
      <c r="AL99" s="10">
        <v>4</v>
      </c>
      <c r="AM99" s="10">
        <v>4</v>
      </c>
      <c r="AN99" s="10">
        <v>4</v>
      </c>
      <c r="AO99" s="10">
        <v>4</v>
      </c>
      <c r="AP99" s="10">
        <v>4</v>
      </c>
      <c r="AQ99" s="103">
        <v>0</v>
      </c>
      <c r="AR99" s="103">
        <v>0</v>
      </c>
      <c r="AS99" s="103">
        <v>0</v>
      </c>
      <c r="AT99" s="103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54">
        <f>SUM(E99:BD99)</f>
        <v>48</v>
      </c>
    </row>
    <row r="100" spans="1:57" s="41" customFormat="1" ht="15" customHeight="1">
      <c r="A100" s="212"/>
      <c r="B100" s="222"/>
      <c r="C100" s="222"/>
      <c r="D100" s="88" t="s">
        <v>34</v>
      </c>
      <c r="E100" s="23">
        <f>E99/2</f>
        <v>0</v>
      </c>
      <c r="F100" s="23">
        <f t="shared" ref="F100:BE100" si="84">F99/2</f>
        <v>0</v>
      </c>
      <c r="G100" s="23">
        <f t="shared" si="84"/>
        <v>0</v>
      </c>
      <c r="H100" s="23">
        <f t="shared" si="84"/>
        <v>0</v>
      </c>
      <c r="I100" s="23">
        <f t="shared" si="84"/>
        <v>0</v>
      </c>
      <c r="J100" s="23">
        <f t="shared" si="84"/>
        <v>0</v>
      </c>
      <c r="K100" s="23">
        <f t="shared" si="84"/>
        <v>0</v>
      </c>
      <c r="L100" s="23">
        <f t="shared" si="84"/>
        <v>0</v>
      </c>
      <c r="M100" s="23">
        <f t="shared" si="84"/>
        <v>0</v>
      </c>
      <c r="N100" s="23">
        <f t="shared" si="84"/>
        <v>0</v>
      </c>
      <c r="O100" s="23">
        <f t="shared" si="84"/>
        <v>0</v>
      </c>
      <c r="P100" s="23">
        <f t="shared" si="84"/>
        <v>0</v>
      </c>
      <c r="Q100" s="23">
        <f t="shared" si="84"/>
        <v>0</v>
      </c>
      <c r="R100" s="23">
        <f t="shared" si="84"/>
        <v>0</v>
      </c>
      <c r="S100" s="23">
        <f t="shared" si="84"/>
        <v>0</v>
      </c>
      <c r="T100" s="23">
        <f t="shared" si="84"/>
        <v>0</v>
      </c>
      <c r="U100" s="23">
        <f t="shared" si="84"/>
        <v>0</v>
      </c>
      <c r="V100" s="23">
        <f t="shared" si="84"/>
        <v>0</v>
      </c>
      <c r="W100" s="23">
        <f t="shared" si="84"/>
        <v>0</v>
      </c>
      <c r="X100" s="23">
        <f t="shared" si="84"/>
        <v>1</v>
      </c>
      <c r="Y100" s="23">
        <f t="shared" si="84"/>
        <v>1</v>
      </c>
      <c r="Z100" s="23">
        <f t="shared" si="84"/>
        <v>1</v>
      </c>
      <c r="AA100" s="23">
        <f t="shared" si="84"/>
        <v>1</v>
      </c>
      <c r="AB100" s="23">
        <f t="shared" si="84"/>
        <v>1</v>
      </c>
      <c r="AC100" s="23">
        <f t="shared" si="84"/>
        <v>1</v>
      </c>
      <c r="AD100" s="23">
        <f t="shared" si="84"/>
        <v>1</v>
      </c>
      <c r="AE100" s="23">
        <f t="shared" si="84"/>
        <v>1</v>
      </c>
      <c r="AF100" s="23">
        <f t="shared" si="84"/>
        <v>1</v>
      </c>
      <c r="AG100" s="23">
        <f t="shared" si="84"/>
        <v>1</v>
      </c>
      <c r="AH100" s="23">
        <f t="shared" si="84"/>
        <v>1</v>
      </c>
      <c r="AI100" s="23">
        <f t="shared" si="84"/>
        <v>1</v>
      </c>
      <c r="AJ100" s="23">
        <f t="shared" si="84"/>
        <v>1</v>
      </c>
      <c r="AK100" s="23">
        <f t="shared" si="84"/>
        <v>1</v>
      </c>
      <c r="AL100" s="23">
        <f t="shared" si="84"/>
        <v>2</v>
      </c>
      <c r="AM100" s="23">
        <f t="shared" si="84"/>
        <v>2</v>
      </c>
      <c r="AN100" s="23">
        <f t="shared" si="84"/>
        <v>2</v>
      </c>
      <c r="AO100" s="23">
        <f t="shared" si="84"/>
        <v>2</v>
      </c>
      <c r="AP100" s="23">
        <f t="shared" si="84"/>
        <v>2</v>
      </c>
      <c r="AQ100" s="23">
        <f t="shared" si="84"/>
        <v>0</v>
      </c>
      <c r="AR100" s="23">
        <f t="shared" si="84"/>
        <v>0</v>
      </c>
      <c r="AS100" s="23">
        <f t="shared" si="84"/>
        <v>0</v>
      </c>
      <c r="AT100" s="23">
        <f t="shared" si="84"/>
        <v>0</v>
      </c>
      <c r="AU100" s="23">
        <f t="shared" si="84"/>
        <v>0</v>
      </c>
      <c r="AV100" s="23">
        <f t="shared" si="84"/>
        <v>0</v>
      </c>
      <c r="AW100" s="23">
        <f t="shared" si="84"/>
        <v>0</v>
      </c>
      <c r="AX100" s="23">
        <f t="shared" si="84"/>
        <v>0</v>
      </c>
      <c r="AY100" s="23">
        <f t="shared" si="84"/>
        <v>0</v>
      </c>
      <c r="AZ100" s="23">
        <f t="shared" si="84"/>
        <v>0</v>
      </c>
      <c r="BA100" s="23">
        <f t="shared" si="84"/>
        <v>0</v>
      </c>
      <c r="BB100" s="23">
        <f t="shared" si="84"/>
        <v>0</v>
      </c>
      <c r="BC100" s="23">
        <f t="shared" si="84"/>
        <v>0</v>
      </c>
      <c r="BD100" s="23">
        <f t="shared" si="84"/>
        <v>0</v>
      </c>
      <c r="BE100" s="23">
        <f t="shared" si="84"/>
        <v>24</v>
      </c>
    </row>
    <row r="101" spans="1:57" s="41" customFormat="1" ht="15" customHeight="1">
      <c r="A101" s="212"/>
      <c r="B101" s="221" t="s">
        <v>71</v>
      </c>
      <c r="C101" s="221" t="s">
        <v>42</v>
      </c>
      <c r="D101" s="88" t="s">
        <v>33</v>
      </c>
      <c r="E101" s="10">
        <v>2</v>
      </c>
      <c r="F101" s="10">
        <v>4</v>
      </c>
      <c r="G101" s="10">
        <v>2</v>
      </c>
      <c r="H101" s="10">
        <v>2</v>
      </c>
      <c r="I101" s="10">
        <v>4</v>
      </c>
      <c r="J101" s="10">
        <v>4</v>
      </c>
      <c r="K101" s="10">
        <v>4</v>
      </c>
      <c r="L101" s="10">
        <v>2</v>
      </c>
      <c r="M101" s="10">
        <v>4</v>
      </c>
      <c r="N101" s="10">
        <v>2</v>
      </c>
      <c r="O101" s="10">
        <v>4</v>
      </c>
      <c r="P101" s="10">
        <v>2</v>
      </c>
      <c r="Q101" s="10">
        <v>2</v>
      </c>
      <c r="R101" s="10">
        <v>2</v>
      </c>
      <c r="S101" s="10">
        <v>2</v>
      </c>
      <c r="T101" s="10">
        <v>2</v>
      </c>
      <c r="U101" s="10">
        <v>4</v>
      </c>
      <c r="V101" s="93">
        <v>0</v>
      </c>
      <c r="W101" s="93">
        <v>0</v>
      </c>
      <c r="X101" s="93">
        <v>0</v>
      </c>
      <c r="Y101" s="93">
        <v>0</v>
      </c>
      <c r="Z101" s="93">
        <v>0</v>
      </c>
      <c r="AA101" s="93">
        <v>0</v>
      </c>
      <c r="AB101" s="93">
        <v>0</v>
      </c>
      <c r="AC101" s="93">
        <v>0</v>
      </c>
      <c r="AD101" s="93">
        <v>0</v>
      </c>
      <c r="AE101" s="93">
        <v>0</v>
      </c>
      <c r="AF101" s="93">
        <v>0</v>
      </c>
      <c r="AG101" s="93">
        <v>0</v>
      </c>
      <c r="AH101" s="93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3">
        <v>0</v>
      </c>
      <c r="AO101" s="93">
        <v>0</v>
      </c>
      <c r="AP101" s="93">
        <v>0</v>
      </c>
      <c r="AQ101" s="103">
        <v>0</v>
      </c>
      <c r="AR101" s="103">
        <v>0</v>
      </c>
      <c r="AS101" s="103">
        <v>0</v>
      </c>
      <c r="AT101" s="103">
        <v>0</v>
      </c>
      <c r="AU101" s="93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3">
        <v>0</v>
      </c>
      <c r="BB101" s="93">
        <v>0</v>
      </c>
      <c r="BC101" s="93">
        <v>0</v>
      </c>
      <c r="BD101" s="93">
        <v>0</v>
      </c>
      <c r="BE101" s="60">
        <f t="shared" ref="BE101:BE108" si="85">SUM(E101:BD101)</f>
        <v>48</v>
      </c>
    </row>
    <row r="102" spans="1:57" s="41" customFormat="1" ht="15" customHeight="1">
      <c r="A102" s="212"/>
      <c r="B102" s="222"/>
      <c r="C102" s="222"/>
      <c r="D102" s="88" t="s">
        <v>34</v>
      </c>
      <c r="E102" s="23">
        <v>1</v>
      </c>
      <c r="F102" s="23">
        <v>1</v>
      </c>
      <c r="G102" s="23">
        <f t="shared" ref="G102:BD102" si="86">G101/2</f>
        <v>1</v>
      </c>
      <c r="H102" s="23">
        <v>0</v>
      </c>
      <c r="I102" s="23">
        <v>1</v>
      </c>
      <c r="J102" s="23">
        <v>1</v>
      </c>
      <c r="K102" s="23">
        <v>1</v>
      </c>
      <c r="L102" s="23">
        <v>0</v>
      </c>
      <c r="M102" s="23">
        <v>1</v>
      </c>
      <c r="N102" s="23">
        <v>0</v>
      </c>
      <c r="O102" s="23">
        <v>1</v>
      </c>
      <c r="P102" s="23">
        <v>0</v>
      </c>
      <c r="Q102" s="23">
        <v>0</v>
      </c>
      <c r="R102" s="23">
        <f t="shared" si="86"/>
        <v>1</v>
      </c>
      <c r="S102" s="23">
        <v>0</v>
      </c>
      <c r="T102" s="23">
        <f t="shared" si="86"/>
        <v>1</v>
      </c>
      <c r="U102" s="23">
        <v>0</v>
      </c>
      <c r="V102" s="23">
        <f t="shared" si="86"/>
        <v>0</v>
      </c>
      <c r="W102" s="23">
        <f t="shared" si="86"/>
        <v>0</v>
      </c>
      <c r="X102" s="23">
        <f t="shared" si="86"/>
        <v>0</v>
      </c>
      <c r="Y102" s="23">
        <f t="shared" si="86"/>
        <v>0</v>
      </c>
      <c r="Z102" s="23">
        <f t="shared" si="86"/>
        <v>0</v>
      </c>
      <c r="AA102" s="23">
        <f t="shared" si="86"/>
        <v>0</v>
      </c>
      <c r="AB102" s="23">
        <f t="shared" si="86"/>
        <v>0</v>
      </c>
      <c r="AC102" s="23">
        <f t="shared" si="86"/>
        <v>0</v>
      </c>
      <c r="AD102" s="23">
        <f t="shared" si="86"/>
        <v>0</v>
      </c>
      <c r="AE102" s="23">
        <f t="shared" si="86"/>
        <v>0</v>
      </c>
      <c r="AF102" s="23">
        <f t="shared" si="86"/>
        <v>0</v>
      </c>
      <c r="AG102" s="23">
        <f t="shared" si="86"/>
        <v>0</v>
      </c>
      <c r="AH102" s="23">
        <f t="shared" si="86"/>
        <v>0</v>
      </c>
      <c r="AI102" s="23">
        <f t="shared" si="86"/>
        <v>0</v>
      </c>
      <c r="AJ102" s="23">
        <f t="shared" si="86"/>
        <v>0</v>
      </c>
      <c r="AK102" s="23">
        <f t="shared" si="86"/>
        <v>0</v>
      </c>
      <c r="AL102" s="23">
        <f t="shared" si="86"/>
        <v>0</v>
      </c>
      <c r="AM102" s="23">
        <f t="shared" si="86"/>
        <v>0</v>
      </c>
      <c r="AN102" s="23">
        <f t="shared" si="86"/>
        <v>0</v>
      </c>
      <c r="AO102" s="23">
        <f t="shared" si="86"/>
        <v>0</v>
      </c>
      <c r="AP102" s="23">
        <f t="shared" si="86"/>
        <v>0</v>
      </c>
      <c r="AQ102" s="104">
        <f t="shared" si="86"/>
        <v>0</v>
      </c>
      <c r="AR102" s="104">
        <f t="shared" si="86"/>
        <v>0</v>
      </c>
      <c r="AS102" s="104">
        <f t="shared" si="86"/>
        <v>0</v>
      </c>
      <c r="AT102" s="104">
        <f t="shared" si="86"/>
        <v>0</v>
      </c>
      <c r="AU102" s="23">
        <f t="shared" si="86"/>
        <v>0</v>
      </c>
      <c r="AV102" s="23">
        <f t="shared" si="86"/>
        <v>0</v>
      </c>
      <c r="AW102" s="23">
        <f t="shared" si="86"/>
        <v>0</v>
      </c>
      <c r="AX102" s="23">
        <f t="shared" si="86"/>
        <v>0</v>
      </c>
      <c r="AY102" s="23">
        <f t="shared" si="86"/>
        <v>0</v>
      </c>
      <c r="AZ102" s="23">
        <f t="shared" si="86"/>
        <v>0</v>
      </c>
      <c r="BA102" s="23">
        <f t="shared" si="86"/>
        <v>0</v>
      </c>
      <c r="BB102" s="23">
        <f t="shared" si="86"/>
        <v>0</v>
      </c>
      <c r="BC102" s="23">
        <f t="shared" si="86"/>
        <v>0</v>
      </c>
      <c r="BD102" s="23">
        <f t="shared" si="86"/>
        <v>0</v>
      </c>
      <c r="BE102" s="60">
        <v>8</v>
      </c>
    </row>
    <row r="103" spans="1:57" s="41" customFormat="1" ht="15" customHeight="1">
      <c r="A103" s="212"/>
      <c r="B103" s="221" t="s">
        <v>73</v>
      </c>
      <c r="C103" s="221" t="s">
        <v>40</v>
      </c>
      <c r="D103" s="88" t="s">
        <v>33</v>
      </c>
      <c r="E103" s="10">
        <v>2</v>
      </c>
      <c r="F103" s="10">
        <v>2</v>
      </c>
      <c r="G103" s="10">
        <v>2</v>
      </c>
      <c r="H103" s="10">
        <v>2</v>
      </c>
      <c r="I103" s="10">
        <v>2</v>
      </c>
      <c r="J103" s="10">
        <v>2</v>
      </c>
      <c r="K103" s="10">
        <v>2</v>
      </c>
      <c r="L103" s="10">
        <v>2</v>
      </c>
      <c r="M103" s="10">
        <v>2</v>
      </c>
      <c r="N103" s="10">
        <v>2</v>
      </c>
      <c r="O103" s="10">
        <v>2</v>
      </c>
      <c r="P103" s="10">
        <v>2</v>
      </c>
      <c r="Q103" s="10">
        <v>2</v>
      </c>
      <c r="R103" s="10">
        <v>2</v>
      </c>
      <c r="S103" s="10">
        <v>2</v>
      </c>
      <c r="T103" s="10">
        <v>2</v>
      </c>
      <c r="U103" s="10">
        <v>2</v>
      </c>
      <c r="V103" s="93">
        <v>0</v>
      </c>
      <c r="W103" s="93">
        <v>0</v>
      </c>
      <c r="X103" s="10">
        <v>2</v>
      </c>
      <c r="Y103" s="10">
        <v>2</v>
      </c>
      <c r="Z103" s="10">
        <v>2</v>
      </c>
      <c r="AA103" s="10">
        <v>2</v>
      </c>
      <c r="AB103" s="10">
        <v>2</v>
      </c>
      <c r="AC103" s="10">
        <v>2</v>
      </c>
      <c r="AD103" s="10">
        <v>2</v>
      </c>
      <c r="AE103" s="10">
        <v>2</v>
      </c>
      <c r="AF103" s="10">
        <v>2</v>
      </c>
      <c r="AG103" s="10">
        <v>2</v>
      </c>
      <c r="AH103" s="10">
        <v>2</v>
      </c>
      <c r="AI103" s="10">
        <v>2</v>
      </c>
      <c r="AJ103" s="10">
        <v>2</v>
      </c>
      <c r="AK103" s="10">
        <v>2</v>
      </c>
      <c r="AL103" s="10">
        <v>2</v>
      </c>
      <c r="AM103" s="10">
        <v>2</v>
      </c>
      <c r="AN103" s="10">
        <v>2</v>
      </c>
      <c r="AO103" s="10">
        <v>2</v>
      </c>
      <c r="AP103" s="10">
        <v>2</v>
      </c>
      <c r="AQ103" s="103">
        <v>0</v>
      </c>
      <c r="AR103" s="103">
        <v>0</v>
      </c>
      <c r="AS103" s="103">
        <v>0</v>
      </c>
      <c r="AT103" s="103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60">
        <f t="shared" si="85"/>
        <v>72</v>
      </c>
    </row>
    <row r="104" spans="1:57" s="41" customFormat="1" ht="15" customHeight="1">
      <c r="A104" s="212"/>
      <c r="B104" s="222"/>
      <c r="C104" s="222"/>
      <c r="D104" s="88" t="s">
        <v>34</v>
      </c>
      <c r="E104" s="88">
        <v>0</v>
      </c>
      <c r="F104" s="88">
        <f t="shared" ref="F104:BD104" si="87">F103/2</f>
        <v>1</v>
      </c>
      <c r="G104" s="88">
        <v>0</v>
      </c>
      <c r="H104" s="88">
        <f t="shared" si="87"/>
        <v>1</v>
      </c>
      <c r="I104" s="88">
        <f t="shared" si="87"/>
        <v>1</v>
      </c>
      <c r="J104" s="88">
        <f t="shared" si="87"/>
        <v>1</v>
      </c>
      <c r="K104" s="88">
        <f t="shared" si="87"/>
        <v>1</v>
      </c>
      <c r="L104" s="88">
        <f t="shared" si="87"/>
        <v>1</v>
      </c>
      <c r="M104" s="88">
        <f t="shared" si="87"/>
        <v>1</v>
      </c>
      <c r="N104" s="88">
        <f t="shared" si="87"/>
        <v>1</v>
      </c>
      <c r="O104" s="88">
        <f t="shared" si="87"/>
        <v>1</v>
      </c>
      <c r="P104" s="88">
        <f t="shared" si="87"/>
        <v>1</v>
      </c>
      <c r="Q104" s="88">
        <f t="shared" si="87"/>
        <v>1</v>
      </c>
      <c r="R104" s="88">
        <f t="shared" si="87"/>
        <v>1</v>
      </c>
      <c r="S104" s="88">
        <f t="shared" si="87"/>
        <v>1</v>
      </c>
      <c r="T104" s="88">
        <v>0</v>
      </c>
      <c r="U104" s="88">
        <f t="shared" si="87"/>
        <v>1</v>
      </c>
      <c r="V104" s="88">
        <f t="shared" si="87"/>
        <v>0</v>
      </c>
      <c r="W104" s="88">
        <f t="shared" si="87"/>
        <v>0</v>
      </c>
      <c r="X104" s="88">
        <v>0</v>
      </c>
      <c r="Y104" s="88">
        <v>0</v>
      </c>
      <c r="Z104" s="88">
        <v>0</v>
      </c>
      <c r="AA104" s="88">
        <v>0</v>
      </c>
      <c r="AB104" s="88">
        <v>0</v>
      </c>
      <c r="AC104" s="88">
        <v>0</v>
      </c>
      <c r="AD104" s="88">
        <v>0</v>
      </c>
      <c r="AE104" s="88">
        <v>0</v>
      </c>
      <c r="AF104" s="88">
        <v>0</v>
      </c>
      <c r="AG104" s="88">
        <v>0</v>
      </c>
      <c r="AH104" s="88">
        <v>0</v>
      </c>
      <c r="AI104" s="88">
        <v>0</v>
      </c>
      <c r="AJ104" s="88">
        <v>0</v>
      </c>
      <c r="AK104" s="88">
        <v>0</v>
      </c>
      <c r="AL104" s="88">
        <v>0</v>
      </c>
      <c r="AM104" s="88">
        <v>0</v>
      </c>
      <c r="AN104" s="88">
        <v>0</v>
      </c>
      <c r="AO104" s="88">
        <v>0</v>
      </c>
      <c r="AP104" s="88">
        <v>0</v>
      </c>
      <c r="AQ104" s="105">
        <f t="shared" si="87"/>
        <v>0</v>
      </c>
      <c r="AR104" s="105">
        <f t="shared" si="87"/>
        <v>0</v>
      </c>
      <c r="AS104" s="105">
        <f t="shared" si="87"/>
        <v>0</v>
      </c>
      <c r="AT104" s="105">
        <f t="shared" si="87"/>
        <v>0</v>
      </c>
      <c r="AU104" s="88">
        <f t="shared" si="87"/>
        <v>0</v>
      </c>
      <c r="AV104" s="88">
        <f t="shared" si="87"/>
        <v>0</v>
      </c>
      <c r="AW104" s="88">
        <f t="shared" si="87"/>
        <v>0</v>
      </c>
      <c r="AX104" s="88">
        <f t="shared" si="87"/>
        <v>0</v>
      </c>
      <c r="AY104" s="88">
        <f t="shared" si="87"/>
        <v>0</v>
      </c>
      <c r="AZ104" s="88">
        <f t="shared" si="87"/>
        <v>0</v>
      </c>
      <c r="BA104" s="88">
        <f t="shared" si="87"/>
        <v>0</v>
      </c>
      <c r="BB104" s="88">
        <f t="shared" si="87"/>
        <v>0</v>
      </c>
      <c r="BC104" s="88">
        <f t="shared" si="87"/>
        <v>0</v>
      </c>
      <c r="BD104" s="88">
        <f t="shared" si="87"/>
        <v>0</v>
      </c>
      <c r="BE104" s="60">
        <f t="shared" si="85"/>
        <v>14</v>
      </c>
    </row>
    <row r="105" spans="1:57" s="41" customFormat="1" ht="15" customHeight="1">
      <c r="A105" s="212"/>
      <c r="B105" s="221" t="s">
        <v>74</v>
      </c>
      <c r="C105" s="221" t="s">
        <v>75</v>
      </c>
      <c r="D105" s="88" t="s">
        <v>33</v>
      </c>
      <c r="E105" s="10">
        <v>4</v>
      </c>
      <c r="F105" s="10">
        <v>0</v>
      </c>
      <c r="G105" s="10">
        <v>4</v>
      </c>
      <c r="H105" s="10">
        <v>0</v>
      </c>
      <c r="I105" s="10">
        <v>4</v>
      </c>
      <c r="J105" s="10">
        <v>0</v>
      </c>
      <c r="K105" s="10">
        <v>4</v>
      </c>
      <c r="L105" s="10">
        <v>0</v>
      </c>
      <c r="M105" s="10">
        <v>4</v>
      </c>
      <c r="N105" s="10">
        <v>0</v>
      </c>
      <c r="O105" s="10">
        <v>4</v>
      </c>
      <c r="P105" s="10">
        <v>2</v>
      </c>
      <c r="Q105" s="10">
        <v>2</v>
      </c>
      <c r="R105" s="10">
        <v>0</v>
      </c>
      <c r="S105" s="10">
        <v>2</v>
      </c>
      <c r="T105" s="10">
        <v>0</v>
      </c>
      <c r="U105" s="10">
        <v>2</v>
      </c>
      <c r="V105" s="93"/>
      <c r="W105" s="93"/>
      <c r="X105" s="10">
        <v>2</v>
      </c>
      <c r="Y105" s="10">
        <v>2</v>
      </c>
      <c r="Z105" s="10">
        <v>2</v>
      </c>
      <c r="AA105" s="10">
        <v>2</v>
      </c>
      <c r="AB105" s="10">
        <v>2</v>
      </c>
      <c r="AC105" s="10">
        <v>2</v>
      </c>
      <c r="AD105" s="10">
        <v>2</v>
      </c>
      <c r="AE105" s="10">
        <v>2</v>
      </c>
      <c r="AF105" s="10">
        <v>2</v>
      </c>
      <c r="AG105" s="10">
        <v>2</v>
      </c>
      <c r="AH105" s="10">
        <v>2</v>
      </c>
      <c r="AI105" s="10">
        <v>2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3">
        <v>0</v>
      </c>
      <c r="AR105" s="103">
        <v>0</v>
      </c>
      <c r="AS105" s="103">
        <v>0</v>
      </c>
      <c r="AT105" s="103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54">
        <f t="shared" si="85"/>
        <v>56</v>
      </c>
    </row>
    <row r="106" spans="1:57" s="41" customFormat="1" ht="15" customHeight="1">
      <c r="A106" s="212"/>
      <c r="B106" s="222"/>
      <c r="C106" s="222"/>
      <c r="D106" s="88" t="s">
        <v>34</v>
      </c>
      <c r="E106" s="10">
        <f>E105/2</f>
        <v>2</v>
      </c>
      <c r="F106" s="10">
        <f t="shared" ref="F106:BD106" si="88">F105/2</f>
        <v>0</v>
      </c>
      <c r="G106" s="10">
        <f t="shared" si="88"/>
        <v>2</v>
      </c>
      <c r="H106" s="10">
        <f t="shared" si="88"/>
        <v>0</v>
      </c>
      <c r="I106" s="10">
        <f t="shared" si="88"/>
        <v>2</v>
      </c>
      <c r="J106" s="10">
        <f t="shared" si="88"/>
        <v>0</v>
      </c>
      <c r="K106" s="10">
        <f t="shared" si="88"/>
        <v>2</v>
      </c>
      <c r="L106" s="10">
        <f t="shared" si="88"/>
        <v>0</v>
      </c>
      <c r="M106" s="10">
        <f t="shared" si="88"/>
        <v>2</v>
      </c>
      <c r="N106" s="10">
        <f t="shared" si="88"/>
        <v>0</v>
      </c>
      <c r="O106" s="10">
        <f t="shared" si="88"/>
        <v>2</v>
      </c>
      <c r="P106" s="10">
        <f t="shared" si="88"/>
        <v>1</v>
      </c>
      <c r="Q106" s="10">
        <f t="shared" si="88"/>
        <v>1</v>
      </c>
      <c r="R106" s="10">
        <f t="shared" si="88"/>
        <v>0</v>
      </c>
      <c r="S106" s="10">
        <f t="shared" si="88"/>
        <v>1</v>
      </c>
      <c r="T106" s="10">
        <f t="shared" si="88"/>
        <v>0</v>
      </c>
      <c r="U106" s="10">
        <f t="shared" si="88"/>
        <v>1</v>
      </c>
      <c r="V106" s="10">
        <f t="shared" si="88"/>
        <v>0</v>
      </c>
      <c r="W106" s="10">
        <f t="shared" si="88"/>
        <v>0</v>
      </c>
      <c r="X106" s="10">
        <f t="shared" si="88"/>
        <v>1</v>
      </c>
      <c r="Y106" s="10">
        <f t="shared" si="88"/>
        <v>1</v>
      </c>
      <c r="Z106" s="10">
        <f t="shared" si="88"/>
        <v>1</v>
      </c>
      <c r="AA106" s="10">
        <f t="shared" si="88"/>
        <v>1</v>
      </c>
      <c r="AB106" s="10">
        <f t="shared" si="88"/>
        <v>1</v>
      </c>
      <c r="AC106" s="10">
        <f t="shared" si="88"/>
        <v>1</v>
      </c>
      <c r="AD106" s="10">
        <f t="shared" si="88"/>
        <v>1</v>
      </c>
      <c r="AE106" s="10">
        <f t="shared" si="88"/>
        <v>1</v>
      </c>
      <c r="AF106" s="10">
        <f t="shared" si="88"/>
        <v>1</v>
      </c>
      <c r="AG106" s="10">
        <f t="shared" si="88"/>
        <v>1</v>
      </c>
      <c r="AH106" s="10">
        <f t="shared" si="88"/>
        <v>1</v>
      </c>
      <c r="AI106" s="10">
        <f t="shared" si="88"/>
        <v>1</v>
      </c>
      <c r="AJ106" s="10">
        <f t="shared" si="88"/>
        <v>0</v>
      </c>
      <c r="AK106" s="10">
        <f t="shared" si="88"/>
        <v>0</v>
      </c>
      <c r="AL106" s="10">
        <f t="shared" si="88"/>
        <v>0</v>
      </c>
      <c r="AM106" s="10">
        <f t="shared" si="88"/>
        <v>0</v>
      </c>
      <c r="AN106" s="10">
        <f t="shared" si="88"/>
        <v>0</v>
      </c>
      <c r="AO106" s="10">
        <f t="shared" si="88"/>
        <v>0</v>
      </c>
      <c r="AP106" s="10">
        <f t="shared" si="88"/>
        <v>0</v>
      </c>
      <c r="AQ106" s="103">
        <f t="shared" si="88"/>
        <v>0</v>
      </c>
      <c r="AR106" s="103">
        <f t="shared" si="88"/>
        <v>0</v>
      </c>
      <c r="AS106" s="103">
        <f t="shared" si="88"/>
        <v>0</v>
      </c>
      <c r="AT106" s="103">
        <f t="shared" si="88"/>
        <v>0</v>
      </c>
      <c r="AU106" s="10">
        <f t="shared" si="88"/>
        <v>0</v>
      </c>
      <c r="AV106" s="10">
        <f t="shared" si="88"/>
        <v>0</v>
      </c>
      <c r="AW106" s="10">
        <f t="shared" si="88"/>
        <v>0</v>
      </c>
      <c r="AX106" s="10">
        <f t="shared" si="88"/>
        <v>0</v>
      </c>
      <c r="AY106" s="10">
        <f t="shared" si="88"/>
        <v>0</v>
      </c>
      <c r="AZ106" s="10">
        <f t="shared" si="88"/>
        <v>0</v>
      </c>
      <c r="BA106" s="10">
        <f t="shared" si="88"/>
        <v>0</v>
      </c>
      <c r="BB106" s="10">
        <f t="shared" si="88"/>
        <v>0</v>
      </c>
      <c r="BC106" s="10">
        <f t="shared" si="88"/>
        <v>0</v>
      </c>
      <c r="BD106" s="10">
        <f t="shared" si="88"/>
        <v>0</v>
      </c>
      <c r="BE106" s="54">
        <f t="shared" si="85"/>
        <v>28</v>
      </c>
    </row>
    <row r="107" spans="1:57" s="41" customFormat="1" ht="15" customHeight="1">
      <c r="A107" s="212"/>
      <c r="B107" s="233" t="s">
        <v>76</v>
      </c>
      <c r="C107" s="221" t="s">
        <v>50</v>
      </c>
      <c r="D107" s="88" t="s">
        <v>33</v>
      </c>
      <c r="E107" s="10">
        <v>2</v>
      </c>
      <c r="F107" s="10">
        <v>2</v>
      </c>
      <c r="G107" s="10">
        <v>2</v>
      </c>
      <c r="H107" s="10">
        <v>2</v>
      </c>
      <c r="I107" s="10">
        <v>2</v>
      </c>
      <c r="J107" s="10">
        <v>2</v>
      </c>
      <c r="K107" s="10">
        <v>2</v>
      </c>
      <c r="L107" s="10">
        <v>2</v>
      </c>
      <c r="M107" s="10">
        <v>2</v>
      </c>
      <c r="N107" s="10">
        <v>2</v>
      </c>
      <c r="O107" s="10">
        <v>2</v>
      </c>
      <c r="P107" s="10">
        <v>2</v>
      </c>
      <c r="Q107" s="10">
        <v>2</v>
      </c>
      <c r="R107" s="10">
        <v>2</v>
      </c>
      <c r="S107" s="10">
        <v>2</v>
      </c>
      <c r="T107" s="10">
        <v>2</v>
      </c>
      <c r="U107" s="10">
        <v>2</v>
      </c>
      <c r="V107" s="93"/>
      <c r="W107" s="93"/>
      <c r="X107" s="10">
        <v>2</v>
      </c>
      <c r="Y107" s="10">
        <v>2</v>
      </c>
      <c r="Z107" s="10">
        <v>2</v>
      </c>
      <c r="AA107" s="10">
        <v>2</v>
      </c>
      <c r="AB107" s="10">
        <v>2</v>
      </c>
      <c r="AC107" s="10">
        <v>2</v>
      </c>
      <c r="AD107" s="10">
        <v>2</v>
      </c>
      <c r="AE107" s="10">
        <v>2</v>
      </c>
      <c r="AF107" s="10">
        <v>2</v>
      </c>
      <c r="AG107" s="10">
        <v>2</v>
      </c>
      <c r="AH107" s="10">
        <v>2</v>
      </c>
      <c r="AI107" s="10">
        <v>2</v>
      </c>
      <c r="AJ107" s="10">
        <v>2</v>
      </c>
      <c r="AK107" s="10">
        <v>2</v>
      </c>
      <c r="AL107" s="10">
        <v>2</v>
      </c>
      <c r="AM107" s="10">
        <v>2</v>
      </c>
      <c r="AN107" s="10">
        <v>2</v>
      </c>
      <c r="AO107" s="10">
        <v>2</v>
      </c>
      <c r="AP107" s="10">
        <v>2</v>
      </c>
      <c r="AQ107" s="103">
        <v>0</v>
      </c>
      <c r="AR107" s="103">
        <v>0</v>
      </c>
      <c r="AS107" s="103">
        <v>0</v>
      </c>
      <c r="AT107" s="103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60">
        <f t="shared" si="85"/>
        <v>72</v>
      </c>
    </row>
    <row r="108" spans="1:57" s="41" customFormat="1" ht="15" customHeight="1">
      <c r="A108" s="212"/>
      <c r="B108" s="233"/>
      <c r="C108" s="222"/>
      <c r="D108" s="88" t="s">
        <v>34</v>
      </c>
      <c r="E108" s="10">
        <f>E107</f>
        <v>2</v>
      </c>
      <c r="F108" s="10">
        <f t="shared" ref="F108:BD108" si="89">F107</f>
        <v>2</v>
      </c>
      <c r="G108" s="10">
        <f t="shared" si="89"/>
        <v>2</v>
      </c>
      <c r="H108" s="10">
        <f t="shared" si="89"/>
        <v>2</v>
      </c>
      <c r="I108" s="10">
        <f t="shared" si="89"/>
        <v>2</v>
      </c>
      <c r="J108" s="10">
        <f t="shared" si="89"/>
        <v>2</v>
      </c>
      <c r="K108" s="10">
        <f t="shared" si="89"/>
        <v>2</v>
      </c>
      <c r="L108" s="10">
        <f t="shared" si="89"/>
        <v>2</v>
      </c>
      <c r="M108" s="10">
        <f t="shared" si="89"/>
        <v>2</v>
      </c>
      <c r="N108" s="10">
        <f t="shared" si="89"/>
        <v>2</v>
      </c>
      <c r="O108" s="10">
        <f t="shared" si="89"/>
        <v>2</v>
      </c>
      <c r="P108" s="10">
        <f t="shared" si="89"/>
        <v>2</v>
      </c>
      <c r="Q108" s="10">
        <f t="shared" si="89"/>
        <v>2</v>
      </c>
      <c r="R108" s="10">
        <f t="shared" si="89"/>
        <v>2</v>
      </c>
      <c r="S108" s="10">
        <f t="shared" si="89"/>
        <v>2</v>
      </c>
      <c r="T108" s="10">
        <f t="shared" si="89"/>
        <v>2</v>
      </c>
      <c r="U108" s="10">
        <f t="shared" si="89"/>
        <v>2</v>
      </c>
      <c r="V108" s="10">
        <f t="shared" si="89"/>
        <v>0</v>
      </c>
      <c r="W108" s="10">
        <f t="shared" si="89"/>
        <v>0</v>
      </c>
      <c r="X108" s="10">
        <f t="shared" si="89"/>
        <v>2</v>
      </c>
      <c r="Y108" s="10">
        <f t="shared" si="89"/>
        <v>2</v>
      </c>
      <c r="Z108" s="10">
        <f t="shared" si="89"/>
        <v>2</v>
      </c>
      <c r="AA108" s="10">
        <f t="shared" si="89"/>
        <v>2</v>
      </c>
      <c r="AB108" s="10">
        <f t="shared" si="89"/>
        <v>2</v>
      </c>
      <c r="AC108" s="10">
        <f t="shared" si="89"/>
        <v>2</v>
      </c>
      <c r="AD108" s="10">
        <f t="shared" si="89"/>
        <v>2</v>
      </c>
      <c r="AE108" s="10">
        <f t="shared" si="89"/>
        <v>2</v>
      </c>
      <c r="AF108" s="10">
        <f t="shared" si="89"/>
        <v>2</v>
      </c>
      <c r="AG108" s="10">
        <f t="shared" si="89"/>
        <v>2</v>
      </c>
      <c r="AH108" s="10">
        <f t="shared" si="89"/>
        <v>2</v>
      </c>
      <c r="AI108" s="10">
        <f t="shared" si="89"/>
        <v>2</v>
      </c>
      <c r="AJ108" s="10">
        <f t="shared" si="89"/>
        <v>2</v>
      </c>
      <c r="AK108" s="10">
        <f t="shared" si="89"/>
        <v>2</v>
      </c>
      <c r="AL108" s="10">
        <f t="shared" si="89"/>
        <v>2</v>
      </c>
      <c r="AM108" s="10">
        <f t="shared" si="89"/>
        <v>2</v>
      </c>
      <c r="AN108" s="10">
        <f t="shared" si="89"/>
        <v>2</v>
      </c>
      <c r="AO108" s="10">
        <f t="shared" si="89"/>
        <v>2</v>
      </c>
      <c r="AP108" s="10">
        <f t="shared" si="89"/>
        <v>2</v>
      </c>
      <c r="AQ108" s="103">
        <f t="shared" si="89"/>
        <v>0</v>
      </c>
      <c r="AR108" s="103">
        <f t="shared" si="89"/>
        <v>0</v>
      </c>
      <c r="AS108" s="103">
        <f t="shared" si="89"/>
        <v>0</v>
      </c>
      <c r="AT108" s="103">
        <f t="shared" si="89"/>
        <v>0</v>
      </c>
      <c r="AU108" s="10">
        <f t="shared" si="89"/>
        <v>0</v>
      </c>
      <c r="AV108" s="10">
        <f t="shared" si="89"/>
        <v>0</v>
      </c>
      <c r="AW108" s="10">
        <f t="shared" si="89"/>
        <v>0</v>
      </c>
      <c r="AX108" s="10">
        <f t="shared" si="89"/>
        <v>0</v>
      </c>
      <c r="AY108" s="10">
        <f t="shared" si="89"/>
        <v>0</v>
      </c>
      <c r="AZ108" s="10">
        <f t="shared" si="89"/>
        <v>0</v>
      </c>
      <c r="BA108" s="10">
        <f t="shared" si="89"/>
        <v>0</v>
      </c>
      <c r="BB108" s="10">
        <f t="shared" si="89"/>
        <v>0</v>
      </c>
      <c r="BC108" s="10">
        <f t="shared" si="89"/>
        <v>0</v>
      </c>
      <c r="BD108" s="10">
        <f t="shared" si="89"/>
        <v>0</v>
      </c>
      <c r="BE108" s="60">
        <f t="shared" si="85"/>
        <v>72</v>
      </c>
    </row>
    <row r="109" spans="1:57" s="41" customFormat="1" ht="15" customHeight="1">
      <c r="A109" s="212"/>
      <c r="B109" s="254" t="s">
        <v>77</v>
      </c>
      <c r="C109" s="245" t="s">
        <v>78</v>
      </c>
      <c r="D109" s="35" t="s">
        <v>33</v>
      </c>
      <c r="E109" s="91">
        <f>SUM(E111,E113,)</f>
        <v>6</v>
      </c>
      <c r="F109" s="91">
        <f t="shared" ref="F109:BD109" si="90">SUM(F111,F113,)</f>
        <v>6</v>
      </c>
      <c r="G109" s="91">
        <f t="shared" si="90"/>
        <v>6</v>
      </c>
      <c r="H109" s="91">
        <f t="shared" si="90"/>
        <v>6</v>
      </c>
      <c r="I109" s="91">
        <f t="shared" si="90"/>
        <v>4</v>
      </c>
      <c r="J109" s="91">
        <f t="shared" si="90"/>
        <v>4</v>
      </c>
      <c r="K109" s="91">
        <f t="shared" si="90"/>
        <v>6</v>
      </c>
      <c r="L109" s="91">
        <f t="shared" si="90"/>
        <v>6</v>
      </c>
      <c r="M109" s="91">
        <f t="shared" si="90"/>
        <v>6</v>
      </c>
      <c r="N109" s="91">
        <f t="shared" si="90"/>
        <v>6</v>
      </c>
      <c r="O109" s="91">
        <f t="shared" si="90"/>
        <v>6</v>
      </c>
      <c r="P109" s="91">
        <f t="shared" si="90"/>
        <v>6</v>
      </c>
      <c r="Q109" s="91">
        <f t="shared" si="90"/>
        <v>6</v>
      </c>
      <c r="R109" s="91">
        <f t="shared" si="90"/>
        <v>6</v>
      </c>
      <c r="S109" s="91">
        <f t="shared" si="90"/>
        <v>6</v>
      </c>
      <c r="T109" s="91">
        <f t="shared" si="90"/>
        <v>6</v>
      </c>
      <c r="U109" s="91">
        <f t="shared" si="90"/>
        <v>4</v>
      </c>
      <c r="V109" s="91">
        <f t="shared" si="90"/>
        <v>0</v>
      </c>
      <c r="W109" s="91">
        <f t="shared" si="90"/>
        <v>0</v>
      </c>
      <c r="X109" s="91">
        <f t="shared" si="90"/>
        <v>0</v>
      </c>
      <c r="Y109" s="91">
        <f t="shared" si="90"/>
        <v>0</v>
      </c>
      <c r="Z109" s="91">
        <f t="shared" si="90"/>
        <v>0</v>
      </c>
      <c r="AA109" s="91">
        <f t="shared" si="90"/>
        <v>0</v>
      </c>
      <c r="AB109" s="91">
        <f t="shared" si="90"/>
        <v>0</v>
      </c>
      <c r="AC109" s="91">
        <f t="shared" si="90"/>
        <v>0</v>
      </c>
      <c r="AD109" s="91">
        <f t="shared" si="90"/>
        <v>0</v>
      </c>
      <c r="AE109" s="91">
        <f t="shared" si="90"/>
        <v>0</v>
      </c>
      <c r="AF109" s="91">
        <f t="shared" si="90"/>
        <v>0</v>
      </c>
      <c r="AG109" s="91">
        <f t="shared" si="90"/>
        <v>0</v>
      </c>
      <c r="AH109" s="91">
        <f t="shared" si="90"/>
        <v>0</v>
      </c>
      <c r="AI109" s="91">
        <f t="shared" si="90"/>
        <v>0</v>
      </c>
      <c r="AJ109" s="91">
        <f t="shared" si="90"/>
        <v>0</v>
      </c>
      <c r="AK109" s="91">
        <f t="shared" si="90"/>
        <v>0</v>
      </c>
      <c r="AL109" s="91">
        <f t="shared" si="90"/>
        <v>0</v>
      </c>
      <c r="AM109" s="91">
        <f t="shared" si="90"/>
        <v>0</v>
      </c>
      <c r="AN109" s="91">
        <f t="shared" si="90"/>
        <v>0</v>
      </c>
      <c r="AO109" s="91">
        <f t="shared" si="90"/>
        <v>0</v>
      </c>
      <c r="AP109" s="91">
        <f t="shared" si="90"/>
        <v>0</v>
      </c>
      <c r="AQ109" s="91">
        <f t="shared" si="90"/>
        <v>0</v>
      </c>
      <c r="AR109" s="91">
        <f t="shared" si="90"/>
        <v>0</v>
      </c>
      <c r="AS109" s="91">
        <f t="shared" si="90"/>
        <v>0</v>
      </c>
      <c r="AT109" s="91">
        <f t="shared" si="90"/>
        <v>0</v>
      </c>
      <c r="AU109" s="91">
        <f t="shared" si="90"/>
        <v>0</v>
      </c>
      <c r="AV109" s="91">
        <f t="shared" si="90"/>
        <v>0</v>
      </c>
      <c r="AW109" s="91">
        <f t="shared" si="90"/>
        <v>0</v>
      </c>
      <c r="AX109" s="91">
        <f t="shared" si="90"/>
        <v>0</v>
      </c>
      <c r="AY109" s="91">
        <f t="shared" si="90"/>
        <v>0</v>
      </c>
      <c r="AZ109" s="91">
        <f t="shared" si="90"/>
        <v>0</v>
      </c>
      <c r="BA109" s="91">
        <f t="shared" si="90"/>
        <v>0</v>
      </c>
      <c r="BB109" s="91">
        <f t="shared" si="90"/>
        <v>0</v>
      </c>
      <c r="BC109" s="91">
        <f t="shared" si="90"/>
        <v>0</v>
      </c>
      <c r="BD109" s="91">
        <f t="shared" si="90"/>
        <v>0</v>
      </c>
      <c r="BE109" s="50">
        <f t="shared" ref="F109:BE110" si="91">SUM(BE111,BE113,)</f>
        <v>96</v>
      </c>
    </row>
    <row r="110" spans="1:57" s="41" customFormat="1" ht="15" customHeight="1">
      <c r="A110" s="212"/>
      <c r="B110" s="254"/>
      <c r="C110" s="246"/>
      <c r="D110" s="35" t="s">
        <v>34</v>
      </c>
      <c r="E110" s="91">
        <f>SUM(E112,E114,)</f>
        <v>3</v>
      </c>
      <c r="F110" s="91">
        <f t="shared" si="91"/>
        <v>3</v>
      </c>
      <c r="G110" s="91">
        <f t="shared" si="91"/>
        <v>3</v>
      </c>
      <c r="H110" s="91">
        <f t="shared" si="91"/>
        <v>3</v>
      </c>
      <c r="I110" s="91">
        <f t="shared" si="91"/>
        <v>2</v>
      </c>
      <c r="J110" s="91">
        <f t="shared" si="91"/>
        <v>2</v>
      </c>
      <c r="K110" s="91">
        <f t="shared" si="91"/>
        <v>3</v>
      </c>
      <c r="L110" s="91">
        <f t="shared" si="91"/>
        <v>3</v>
      </c>
      <c r="M110" s="91">
        <f t="shared" si="91"/>
        <v>3</v>
      </c>
      <c r="N110" s="91">
        <f t="shared" si="91"/>
        <v>3</v>
      </c>
      <c r="O110" s="91">
        <f t="shared" si="91"/>
        <v>3</v>
      </c>
      <c r="P110" s="91">
        <f t="shared" si="91"/>
        <v>3</v>
      </c>
      <c r="Q110" s="91">
        <f t="shared" si="91"/>
        <v>3</v>
      </c>
      <c r="R110" s="91">
        <f t="shared" si="91"/>
        <v>3</v>
      </c>
      <c r="S110" s="91">
        <f t="shared" si="91"/>
        <v>3</v>
      </c>
      <c r="T110" s="91">
        <f t="shared" si="91"/>
        <v>3</v>
      </c>
      <c r="U110" s="91">
        <f t="shared" si="91"/>
        <v>2</v>
      </c>
      <c r="V110" s="91">
        <f t="shared" si="91"/>
        <v>0</v>
      </c>
      <c r="W110" s="91">
        <f t="shared" si="91"/>
        <v>0</v>
      </c>
      <c r="X110" s="91">
        <f t="shared" si="91"/>
        <v>0</v>
      </c>
      <c r="Y110" s="91">
        <f t="shared" si="91"/>
        <v>0</v>
      </c>
      <c r="Z110" s="91">
        <v>0</v>
      </c>
      <c r="AA110" s="91">
        <f t="shared" si="91"/>
        <v>0</v>
      </c>
      <c r="AB110" s="91">
        <f t="shared" si="91"/>
        <v>0</v>
      </c>
      <c r="AC110" s="91">
        <f t="shared" si="91"/>
        <v>0</v>
      </c>
      <c r="AD110" s="91">
        <f t="shared" si="91"/>
        <v>0</v>
      </c>
      <c r="AE110" s="91">
        <f t="shared" si="91"/>
        <v>0</v>
      </c>
      <c r="AF110" s="91">
        <f t="shared" si="91"/>
        <v>0</v>
      </c>
      <c r="AG110" s="91">
        <f t="shared" si="91"/>
        <v>0</v>
      </c>
      <c r="AH110" s="91">
        <f t="shared" si="91"/>
        <v>0</v>
      </c>
      <c r="AI110" s="91">
        <f t="shared" si="91"/>
        <v>0</v>
      </c>
      <c r="AJ110" s="91">
        <f t="shared" si="91"/>
        <v>0</v>
      </c>
      <c r="AK110" s="91">
        <f t="shared" si="91"/>
        <v>0</v>
      </c>
      <c r="AL110" s="91">
        <f t="shared" si="91"/>
        <v>0</v>
      </c>
      <c r="AM110" s="91">
        <f t="shared" si="91"/>
        <v>0</v>
      </c>
      <c r="AN110" s="91">
        <f t="shared" si="91"/>
        <v>0</v>
      </c>
      <c r="AO110" s="91">
        <f t="shared" si="91"/>
        <v>0</v>
      </c>
      <c r="AP110" s="91">
        <f t="shared" si="91"/>
        <v>0</v>
      </c>
      <c r="AQ110" s="91">
        <f t="shared" si="91"/>
        <v>0</v>
      </c>
      <c r="AR110" s="91">
        <f t="shared" si="91"/>
        <v>0</v>
      </c>
      <c r="AS110" s="91">
        <f t="shared" si="91"/>
        <v>0</v>
      </c>
      <c r="AT110" s="91">
        <f t="shared" si="91"/>
        <v>0</v>
      </c>
      <c r="AU110" s="94">
        <f t="shared" si="91"/>
        <v>0</v>
      </c>
      <c r="AV110" s="91">
        <f t="shared" si="91"/>
        <v>0</v>
      </c>
      <c r="AW110" s="91">
        <f t="shared" si="91"/>
        <v>0</v>
      </c>
      <c r="AX110" s="91">
        <f t="shared" si="91"/>
        <v>0</v>
      </c>
      <c r="AY110" s="91">
        <f t="shared" si="91"/>
        <v>0</v>
      </c>
      <c r="AZ110" s="91">
        <f t="shared" si="91"/>
        <v>0</v>
      </c>
      <c r="BA110" s="91">
        <f t="shared" si="91"/>
        <v>0</v>
      </c>
      <c r="BB110" s="91">
        <f t="shared" si="91"/>
        <v>0</v>
      </c>
      <c r="BC110" s="91">
        <f t="shared" si="91"/>
        <v>0</v>
      </c>
      <c r="BD110" s="91">
        <f t="shared" si="91"/>
        <v>0</v>
      </c>
      <c r="BE110" s="50">
        <f t="shared" si="91"/>
        <v>48</v>
      </c>
    </row>
    <row r="111" spans="1:57" s="14" customFormat="1" ht="17.25" customHeight="1">
      <c r="A111" s="212"/>
      <c r="B111" s="233" t="s">
        <v>79</v>
      </c>
      <c r="C111" s="221" t="s">
        <v>54</v>
      </c>
      <c r="D111" s="88" t="s">
        <v>33</v>
      </c>
      <c r="E111" s="10">
        <v>4</v>
      </c>
      <c r="F111" s="10">
        <v>4</v>
      </c>
      <c r="G111" s="10">
        <v>4</v>
      </c>
      <c r="H111" s="10">
        <v>4</v>
      </c>
      <c r="I111" s="10">
        <v>2</v>
      </c>
      <c r="J111" s="10">
        <v>2</v>
      </c>
      <c r="K111" s="10">
        <v>4</v>
      </c>
      <c r="L111" s="10">
        <v>4</v>
      </c>
      <c r="M111" s="10">
        <v>4</v>
      </c>
      <c r="N111" s="10">
        <v>4</v>
      </c>
      <c r="O111" s="10">
        <v>4</v>
      </c>
      <c r="P111" s="10">
        <v>4</v>
      </c>
      <c r="Q111" s="10">
        <v>4</v>
      </c>
      <c r="R111" s="10">
        <v>4</v>
      </c>
      <c r="S111" s="10">
        <v>4</v>
      </c>
      <c r="T111" s="10">
        <v>4</v>
      </c>
      <c r="U111" s="10">
        <v>4</v>
      </c>
      <c r="V111" s="93">
        <v>0</v>
      </c>
      <c r="W111" s="93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93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54">
        <f t="shared" ref="BE111:BE118" si="92">SUM(E111:BD111)</f>
        <v>64</v>
      </c>
    </row>
    <row r="112" spans="1:57" s="14" customFormat="1" ht="16.5" customHeight="1">
      <c r="A112" s="212"/>
      <c r="B112" s="233"/>
      <c r="C112" s="222"/>
      <c r="D112" s="88" t="s">
        <v>34</v>
      </c>
      <c r="E112" s="10">
        <f>E111/2</f>
        <v>2</v>
      </c>
      <c r="F112" s="10">
        <f t="shared" ref="F112:U112" si="93">F111/2</f>
        <v>2</v>
      </c>
      <c r="G112" s="10">
        <f t="shared" si="93"/>
        <v>2</v>
      </c>
      <c r="H112" s="10">
        <f t="shared" si="93"/>
        <v>2</v>
      </c>
      <c r="I112" s="10">
        <f t="shared" si="93"/>
        <v>1</v>
      </c>
      <c r="J112" s="10">
        <f t="shared" si="93"/>
        <v>1</v>
      </c>
      <c r="K112" s="10">
        <f t="shared" si="93"/>
        <v>2</v>
      </c>
      <c r="L112" s="10">
        <f t="shared" si="93"/>
        <v>2</v>
      </c>
      <c r="M112" s="10">
        <f t="shared" si="93"/>
        <v>2</v>
      </c>
      <c r="N112" s="10">
        <f t="shared" si="93"/>
        <v>2</v>
      </c>
      <c r="O112" s="10">
        <f t="shared" si="93"/>
        <v>2</v>
      </c>
      <c r="P112" s="10">
        <f t="shared" si="93"/>
        <v>2</v>
      </c>
      <c r="Q112" s="10">
        <f t="shared" si="93"/>
        <v>2</v>
      </c>
      <c r="R112" s="10">
        <f t="shared" si="93"/>
        <v>2</v>
      </c>
      <c r="S112" s="10">
        <f t="shared" si="93"/>
        <v>2</v>
      </c>
      <c r="T112" s="10">
        <f t="shared" si="93"/>
        <v>2</v>
      </c>
      <c r="U112" s="10">
        <f t="shared" si="93"/>
        <v>2</v>
      </c>
      <c r="V112" s="93">
        <v>0</v>
      </c>
      <c r="W112" s="93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93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54">
        <f t="shared" si="92"/>
        <v>32</v>
      </c>
    </row>
    <row r="113" spans="1:57" s="14" customFormat="1" ht="19.5" customHeight="1">
      <c r="A113" s="212"/>
      <c r="B113" s="233" t="s">
        <v>80</v>
      </c>
      <c r="C113" s="221" t="s">
        <v>91</v>
      </c>
      <c r="D113" s="88" t="s">
        <v>33</v>
      </c>
      <c r="E113" s="10">
        <v>2</v>
      </c>
      <c r="F113" s="10">
        <v>2</v>
      </c>
      <c r="G113" s="10">
        <v>2</v>
      </c>
      <c r="H113" s="10">
        <v>2</v>
      </c>
      <c r="I113" s="10">
        <v>2</v>
      </c>
      <c r="J113" s="10">
        <v>2</v>
      </c>
      <c r="K113" s="10">
        <v>2</v>
      </c>
      <c r="L113" s="10">
        <v>2</v>
      </c>
      <c r="M113" s="10">
        <v>2</v>
      </c>
      <c r="N113" s="10">
        <v>2</v>
      </c>
      <c r="O113" s="10">
        <v>2</v>
      </c>
      <c r="P113" s="10">
        <v>2</v>
      </c>
      <c r="Q113" s="10">
        <v>2</v>
      </c>
      <c r="R113" s="10">
        <v>2</v>
      </c>
      <c r="S113" s="10">
        <v>2</v>
      </c>
      <c r="T113" s="10">
        <v>2</v>
      </c>
      <c r="U113" s="10">
        <v>0</v>
      </c>
      <c r="V113" s="93">
        <v>0</v>
      </c>
      <c r="W113" s="93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93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60">
        <f t="shared" si="92"/>
        <v>32</v>
      </c>
    </row>
    <row r="114" spans="1:57" s="14" customFormat="1" ht="19.5" customHeight="1">
      <c r="A114" s="212"/>
      <c r="B114" s="233"/>
      <c r="C114" s="222"/>
      <c r="D114" s="88" t="s">
        <v>34</v>
      </c>
      <c r="E114" s="10">
        <f>E113/2</f>
        <v>1</v>
      </c>
      <c r="F114" s="10">
        <f t="shared" ref="F114:U114" si="94">F113/2</f>
        <v>1</v>
      </c>
      <c r="G114" s="10">
        <f t="shared" si="94"/>
        <v>1</v>
      </c>
      <c r="H114" s="10">
        <f t="shared" si="94"/>
        <v>1</v>
      </c>
      <c r="I114" s="10">
        <f t="shared" si="94"/>
        <v>1</v>
      </c>
      <c r="J114" s="10">
        <f t="shared" si="94"/>
        <v>1</v>
      </c>
      <c r="K114" s="10">
        <f t="shared" si="94"/>
        <v>1</v>
      </c>
      <c r="L114" s="10">
        <f t="shared" si="94"/>
        <v>1</v>
      </c>
      <c r="M114" s="10">
        <f t="shared" si="94"/>
        <v>1</v>
      </c>
      <c r="N114" s="10">
        <f t="shared" si="94"/>
        <v>1</v>
      </c>
      <c r="O114" s="10">
        <f t="shared" si="94"/>
        <v>1</v>
      </c>
      <c r="P114" s="10">
        <f t="shared" si="94"/>
        <v>1</v>
      </c>
      <c r="Q114" s="10">
        <f t="shared" si="94"/>
        <v>1</v>
      </c>
      <c r="R114" s="10">
        <f t="shared" si="94"/>
        <v>1</v>
      </c>
      <c r="S114" s="10">
        <f t="shared" si="94"/>
        <v>1</v>
      </c>
      <c r="T114" s="10">
        <f t="shared" si="94"/>
        <v>1</v>
      </c>
      <c r="U114" s="10">
        <f t="shared" si="94"/>
        <v>0</v>
      </c>
      <c r="V114" s="93">
        <v>0</v>
      </c>
      <c r="W114" s="93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93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60">
        <f t="shared" si="92"/>
        <v>16</v>
      </c>
    </row>
    <row r="115" spans="1:57" s="49" customFormat="1" ht="13.5" customHeight="1">
      <c r="A115" s="212"/>
      <c r="B115" s="247" t="s">
        <v>156</v>
      </c>
      <c r="C115" s="247" t="s">
        <v>155</v>
      </c>
      <c r="D115" s="35" t="s">
        <v>33</v>
      </c>
      <c r="E115" s="47">
        <f>E117+E129</f>
        <v>20</v>
      </c>
      <c r="F115" s="47">
        <f t="shared" ref="F115:BC115" si="95">F117+F129</f>
        <v>22</v>
      </c>
      <c r="G115" s="47">
        <f t="shared" si="95"/>
        <v>20</v>
      </c>
      <c r="H115" s="47">
        <f t="shared" si="95"/>
        <v>24</v>
      </c>
      <c r="I115" s="47">
        <f t="shared" si="95"/>
        <v>20</v>
      </c>
      <c r="J115" s="47">
        <f t="shared" si="95"/>
        <v>24</v>
      </c>
      <c r="K115" s="47">
        <f t="shared" si="95"/>
        <v>18</v>
      </c>
      <c r="L115" s="47">
        <f t="shared" si="95"/>
        <v>24</v>
      </c>
      <c r="M115" s="47">
        <f t="shared" si="95"/>
        <v>18</v>
      </c>
      <c r="N115" s="47">
        <f t="shared" si="95"/>
        <v>24</v>
      </c>
      <c r="O115" s="47">
        <f t="shared" si="95"/>
        <v>18</v>
      </c>
      <c r="P115" s="47">
        <f t="shared" si="95"/>
        <v>22</v>
      </c>
      <c r="Q115" s="47">
        <f t="shared" si="95"/>
        <v>22</v>
      </c>
      <c r="R115" s="47">
        <f t="shared" si="95"/>
        <v>24</v>
      </c>
      <c r="S115" s="47">
        <f t="shared" si="95"/>
        <v>22</v>
      </c>
      <c r="T115" s="47">
        <f t="shared" si="95"/>
        <v>24</v>
      </c>
      <c r="U115" s="47">
        <f t="shared" si="95"/>
        <v>22</v>
      </c>
      <c r="V115" s="47">
        <f t="shared" si="95"/>
        <v>0</v>
      </c>
      <c r="W115" s="47">
        <f t="shared" si="95"/>
        <v>0</v>
      </c>
      <c r="X115" s="47">
        <f t="shared" si="95"/>
        <v>28</v>
      </c>
      <c r="Y115" s="47">
        <f t="shared" si="95"/>
        <v>28</v>
      </c>
      <c r="Z115" s="47">
        <f t="shared" si="95"/>
        <v>28</v>
      </c>
      <c r="AA115" s="47">
        <f t="shared" si="95"/>
        <v>28</v>
      </c>
      <c r="AB115" s="47">
        <f t="shared" si="95"/>
        <v>28</v>
      </c>
      <c r="AC115" s="47">
        <f t="shared" si="95"/>
        <v>28</v>
      </c>
      <c r="AD115" s="47">
        <f t="shared" si="95"/>
        <v>28</v>
      </c>
      <c r="AE115" s="47">
        <f t="shared" si="95"/>
        <v>28</v>
      </c>
      <c r="AF115" s="47">
        <f t="shared" si="95"/>
        <v>28</v>
      </c>
      <c r="AG115" s="47">
        <f t="shared" si="95"/>
        <v>28</v>
      </c>
      <c r="AH115" s="47">
        <f t="shared" si="95"/>
        <v>28</v>
      </c>
      <c r="AI115" s="47">
        <f t="shared" si="95"/>
        <v>28</v>
      </c>
      <c r="AJ115" s="47">
        <f t="shared" si="95"/>
        <v>30</v>
      </c>
      <c r="AK115" s="47">
        <f t="shared" si="95"/>
        <v>30</v>
      </c>
      <c r="AL115" s="47">
        <f t="shared" si="95"/>
        <v>28</v>
      </c>
      <c r="AM115" s="47">
        <f t="shared" si="95"/>
        <v>28</v>
      </c>
      <c r="AN115" s="47">
        <f t="shared" si="95"/>
        <v>28</v>
      </c>
      <c r="AO115" s="47">
        <f t="shared" si="95"/>
        <v>28</v>
      </c>
      <c r="AP115" s="47">
        <f t="shared" si="95"/>
        <v>28</v>
      </c>
      <c r="AQ115" s="47">
        <f t="shared" si="95"/>
        <v>36</v>
      </c>
      <c r="AR115" s="47">
        <f t="shared" si="95"/>
        <v>36</v>
      </c>
      <c r="AS115" s="47">
        <f t="shared" si="95"/>
        <v>36</v>
      </c>
      <c r="AT115" s="47">
        <f t="shared" si="95"/>
        <v>36</v>
      </c>
      <c r="AU115" s="47">
        <f t="shared" si="95"/>
        <v>0</v>
      </c>
      <c r="AV115" s="47">
        <f t="shared" si="95"/>
        <v>0</v>
      </c>
      <c r="AW115" s="47">
        <f t="shared" si="95"/>
        <v>0</v>
      </c>
      <c r="AX115" s="47">
        <f t="shared" si="95"/>
        <v>0</v>
      </c>
      <c r="AY115" s="47">
        <f t="shared" si="95"/>
        <v>0</v>
      </c>
      <c r="AZ115" s="47">
        <f t="shared" si="95"/>
        <v>0</v>
      </c>
      <c r="BA115" s="47">
        <f t="shared" si="95"/>
        <v>0</v>
      </c>
      <c r="BB115" s="47">
        <f t="shared" si="95"/>
        <v>0</v>
      </c>
      <c r="BC115" s="47">
        <f t="shared" si="95"/>
        <v>0</v>
      </c>
      <c r="BD115" s="47">
        <f>BD117+BD129</f>
        <v>0</v>
      </c>
      <c r="BE115" s="50">
        <f t="shared" si="92"/>
        <v>1048</v>
      </c>
    </row>
    <row r="116" spans="1:57" s="48" customFormat="1" ht="18" customHeight="1">
      <c r="A116" s="212"/>
      <c r="B116" s="248"/>
      <c r="C116" s="248"/>
      <c r="D116" s="35" t="s">
        <v>34</v>
      </c>
      <c r="E116" s="47">
        <f>E118+E130</f>
        <v>10</v>
      </c>
      <c r="F116" s="47">
        <f t="shared" ref="F116:AK116" si="96">F118+F130</f>
        <v>11</v>
      </c>
      <c r="G116" s="47">
        <f t="shared" si="96"/>
        <v>10</v>
      </c>
      <c r="H116" s="47">
        <f t="shared" si="96"/>
        <v>12</v>
      </c>
      <c r="I116" s="47">
        <f t="shared" si="96"/>
        <v>10</v>
      </c>
      <c r="J116" s="47">
        <f t="shared" si="96"/>
        <v>12</v>
      </c>
      <c r="K116" s="47">
        <f t="shared" si="96"/>
        <v>9</v>
      </c>
      <c r="L116" s="47">
        <f t="shared" si="96"/>
        <v>12</v>
      </c>
      <c r="M116" s="47">
        <f t="shared" si="96"/>
        <v>9</v>
      </c>
      <c r="N116" s="47">
        <f t="shared" si="96"/>
        <v>12</v>
      </c>
      <c r="O116" s="47">
        <f t="shared" si="96"/>
        <v>9</v>
      </c>
      <c r="P116" s="47">
        <f t="shared" si="96"/>
        <v>11</v>
      </c>
      <c r="Q116" s="47">
        <f t="shared" si="96"/>
        <v>11</v>
      </c>
      <c r="R116" s="47">
        <f t="shared" si="96"/>
        <v>12</v>
      </c>
      <c r="S116" s="47">
        <f t="shared" si="96"/>
        <v>11</v>
      </c>
      <c r="T116" s="47">
        <f t="shared" si="96"/>
        <v>12</v>
      </c>
      <c r="U116" s="47">
        <f t="shared" si="96"/>
        <v>11</v>
      </c>
      <c r="V116" s="47">
        <f t="shared" si="96"/>
        <v>0</v>
      </c>
      <c r="W116" s="47">
        <f t="shared" si="96"/>
        <v>0</v>
      </c>
      <c r="X116" s="47">
        <f t="shared" si="96"/>
        <v>14</v>
      </c>
      <c r="Y116" s="47">
        <f t="shared" si="96"/>
        <v>14</v>
      </c>
      <c r="Z116" s="47">
        <f t="shared" si="96"/>
        <v>14</v>
      </c>
      <c r="AA116" s="47">
        <f t="shared" si="96"/>
        <v>14</v>
      </c>
      <c r="AB116" s="47">
        <f t="shared" si="96"/>
        <v>14</v>
      </c>
      <c r="AC116" s="47">
        <f t="shared" si="96"/>
        <v>14</v>
      </c>
      <c r="AD116" s="47">
        <f t="shared" si="96"/>
        <v>14</v>
      </c>
      <c r="AE116" s="47">
        <f t="shared" si="96"/>
        <v>14</v>
      </c>
      <c r="AF116" s="47">
        <f t="shared" si="96"/>
        <v>14</v>
      </c>
      <c r="AG116" s="47">
        <f t="shared" si="96"/>
        <v>14</v>
      </c>
      <c r="AH116" s="47">
        <f t="shared" si="96"/>
        <v>14</v>
      </c>
      <c r="AI116" s="47">
        <f t="shared" si="96"/>
        <v>14</v>
      </c>
      <c r="AJ116" s="47">
        <f t="shared" si="96"/>
        <v>15</v>
      </c>
      <c r="AK116" s="47">
        <f t="shared" si="96"/>
        <v>15</v>
      </c>
      <c r="AL116" s="47">
        <f t="shared" ref="AL116:BC116" si="97">AL118+AL130</f>
        <v>14</v>
      </c>
      <c r="AM116" s="47">
        <f t="shared" si="97"/>
        <v>14</v>
      </c>
      <c r="AN116" s="47">
        <f t="shared" si="97"/>
        <v>14</v>
      </c>
      <c r="AO116" s="47">
        <f t="shared" si="97"/>
        <v>14</v>
      </c>
      <c r="AP116" s="47">
        <f t="shared" si="97"/>
        <v>14</v>
      </c>
      <c r="AQ116" s="47">
        <f t="shared" si="97"/>
        <v>0</v>
      </c>
      <c r="AR116" s="47">
        <f t="shared" si="97"/>
        <v>0</v>
      </c>
      <c r="AS116" s="47">
        <f t="shared" si="97"/>
        <v>0</v>
      </c>
      <c r="AT116" s="47">
        <f t="shared" si="97"/>
        <v>0</v>
      </c>
      <c r="AU116" s="95">
        <f t="shared" si="97"/>
        <v>0</v>
      </c>
      <c r="AV116" s="47">
        <f t="shared" si="97"/>
        <v>0</v>
      </c>
      <c r="AW116" s="47">
        <f t="shared" si="97"/>
        <v>0</v>
      </c>
      <c r="AX116" s="47">
        <f t="shared" si="97"/>
        <v>0</v>
      </c>
      <c r="AY116" s="47">
        <f t="shared" si="97"/>
        <v>0</v>
      </c>
      <c r="AZ116" s="47">
        <f t="shared" si="97"/>
        <v>0</v>
      </c>
      <c r="BA116" s="47">
        <f t="shared" si="97"/>
        <v>0</v>
      </c>
      <c r="BB116" s="47">
        <f t="shared" si="97"/>
        <v>0</v>
      </c>
      <c r="BC116" s="47">
        <f t="shared" si="97"/>
        <v>0</v>
      </c>
      <c r="BD116" s="47">
        <f>BD118+BD130</f>
        <v>0</v>
      </c>
      <c r="BE116" s="50">
        <f t="shared" si="92"/>
        <v>452</v>
      </c>
    </row>
    <row r="117" spans="1:57" s="14" customFormat="1" ht="15" customHeight="1">
      <c r="A117" s="212"/>
      <c r="B117" s="254" t="s">
        <v>81</v>
      </c>
      <c r="C117" s="245" t="s">
        <v>82</v>
      </c>
      <c r="D117" s="35" t="s">
        <v>33</v>
      </c>
      <c r="E117" s="91">
        <f>E119+E121+E123+E125+E127</f>
        <v>12</v>
      </c>
      <c r="F117" s="91">
        <f t="shared" ref="F117:BD117" si="98">F119+F121+F123+F125+F127</f>
        <v>14</v>
      </c>
      <c r="G117" s="91">
        <f t="shared" si="98"/>
        <v>12</v>
      </c>
      <c r="H117" s="91">
        <f t="shared" si="98"/>
        <v>16</v>
      </c>
      <c r="I117" s="91">
        <f t="shared" si="98"/>
        <v>12</v>
      </c>
      <c r="J117" s="91">
        <f t="shared" si="98"/>
        <v>16</v>
      </c>
      <c r="K117" s="91">
        <f t="shared" si="98"/>
        <v>10</v>
      </c>
      <c r="L117" s="91">
        <f t="shared" si="98"/>
        <v>16</v>
      </c>
      <c r="M117" s="91">
        <f t="shared" si="98"/>
        <v>10</v>
      </c>
      <c r="N117" s="91">
        <f t="shared" si="98"/>
        <v>16</v>
      </c>
      <c r="O117" s="91">
        <f t="shared" si="98"/>
        <v>10</v>
      </c>
      <c r="P117" s="91">
        <f t="shared" si="98"/>
        <v>10</v>
      </c>
      <c r="Q117" s="91">
        <f t="shared" si="98"/>
        <v>10</v>
      </c>
      <c r="R117" s="91">
        <f t="shared" si="98"/>
        <v>12</v>
      </c>
      <c r="S117" s="91">
        <f t="shared" si="98"/>
        <v>10</v>
      </c>
      <c r="T117" s="91">
        <f t="shared" si="98"/>
        <v>12</v>
      </c>
      <c r="U117" s="91">
        <f t="shared" si="98"/>
        <v>14</v>
      </c>
      <c r="V117" s="91">
        <f t="shared" si="98"/>
        <v>0</v>
      </c>
      <c r="W117" s="91">
        <f t="shared" si="98"/>
        <v>0</v>
      </c>
      <c r="X117" s="91">
        <f t="shared" si="98"/>
        <v>10</v>
      </c>
      <c r="Y117" s="91">
        <f t="shared" si="98"/>
        <v>10</v>
      </c>
      <c r="Z117" s="91">
        <f t="shared" si="98"/>
        <v>10</v>
      </c>
      <c r="AA117" s="91">
        <f t="shared" si="98"/>
        <v>10</v>
      </c>
      <c r="AB117" s="91">
        <f t="shared" si="98"/>
        <v>10</v>
      </c>
      <c r="AC117" s="91">
        <f t="shared" si="98"/>
        <v>12</v>
      </c>
      <c r="AD117" s="91">
        <f t="shared" si="98"/>
        <v>14</v>
      </c>
      <c r="AE117" s="91">
        <f t="shared" si="98"/>
        <v>14</v>
      </c>
      <c r="AF117" s="91">
        <f t="shared" si="98"/>
        <v>14</v>
      </c>
      <c r="AG117" s="91">
        <f t="shared" si="98"/>
        <v>14</v>
      </c>
      <c r="AH117" s="91">
        <f t="shared" si="98"/>
        <v>14</v>
      </c>
      <c r="AI117" s="91">
        <f t="shared" si="98"/>
        <v>14</v>
      </c>
      <c r="AJ117" s="91">
        <f t="shared" si="98"/>
        <v>16</v>
      </c>
      <c r="AK117" s="91">
        <f t="shared" si="98"/>
        <v>18</v>
      </c>
      <c r="AL117" s="91">
        <f t="shared" si="98"/>
        <v>16</v>
      </c>
      <c r="AM117" s="91">
        <f t="shared" si="98"/>
        <v>14</v>
      </c>
      <c r="AN117" s="91">
        <f t="shared" si="98"/>
        <v>16</v>
      </c>
      <c r="AO117" s="91">
        <f t="shared" si="98"/>
        <v>16</v>
      </c>
      <c r="AP117" s="91">
        <f t="shared" si="98"/>
        <v>16</v>
      </c>
      <c r="AQ117" s="91">
        <f t="shared" si="98"/>
        <v>0</v>
      </c>
      <c r="AR117" s="91">
        <f t="shared" si="98"/>
        <v>0</v>
      </c>
      <c r="AS117" s="91">
        <f t="shared" si="98"/>
        <v>0</v>
      </c>
      <c r="AT117" s="91">
        <f t="shared" si="98"/>
        <v>0</v>
      </c>
      <c r="AU117" s="91">
        <f t="shared" si="98"/>
        <v>0</v>
      </c>
      <c r="AV117" s="91">
        <f t="shared" si="98"/>
        <v>0</v>
      </c>
      <c r="AW117" s="91">
        <f t="shared" si="98"/>
        <v>0</v>
      </c>
      <c r="AX117" s="91">
        <f t="shared" si="98"/>
        <v>0</v>
      </c>
      <c r="AY117" s="91">
        <f t="shared" si="98"/>
        <v>0</v>
      </c>
      <c r="AZ117" s="91">
        <f t="shared" si="98"/>
        <v>0</v>
      </c>
      <c r="BA117" s="91">
        <f t="shared" si="98"/>
        <v>0</v>
      </c>
      <c r="BB117" s="91">
        <f t="shared" si="98"/>
        <v>0</v>
      </c>
      <c r="BC117" s="91">
        <f t="shared" si="98"/>
        <v>0</v>
      </c>
      <c r="BD117" s="91">
        <f t="shared" si="98"/>
        <v>0</v>
      </c>
      <c r="BE117" s="50">
        <f t="shared" si="92"/>
        <v>470</v>
      </c>
    </row>
    <row r="118" spans="1:57" s="14" customFormat="1" ht="15" customHeight="1">
      <c r="A118" s="212"/>
      <c r="B118" s="254"/>
      <c r="C118" s="299"/>
      <c r="D118" s="35" t="s">
        <v>34</v>
      </c>
      <c r="E118" s="91">
        <f>E120+E122+E124+E126+E128</f>
        <v>6</v>
      </c>
      <c r="F118" s="91">
        <f t="shared" ref="F118:BD118" si="99">F120+F122+F124+F126+F128</f>
        <v>7</v>
      </c>
      <c r="G118" s="91">
        <f t="shared" si="99"/>
        <v>6</v>
      </c>
      <c r="H118" s="91">
        <f t="shared" si="99"/>
        <v>8</v>
      </c>
      <c r="I118" s="91">
        <f t="shared" si="99"/>
        <v>6</v>
      </c>
      <c r="J118" s="91">
        <f t="shared" si="99"/>
        <v>8</v>
      </c>
      <c r="K118" s="91">
        <f t="shared" si="99"/>
        <v>5</v>
      </c>
      <c r="L118" s="91">
        <f t="shared" si="99"/>
        <v>8</v>
      </c>
      <c r="M118" s="91">
        <f t="shared" si="99"/>
        <v>5</v>
      </c>
      <c r="N118" s="91">
        <f t="shared" si="99"/>
        <v>8</v>
      </c>
      <c r="O118" s="91">
        <f t="shared" si="99"/>
        <v>5</v>
      </c>
      <c r="P118" s="91">
        <f t="shared" si="99"/>
        <v>5</v>
      </c>
      <c r="Q118" s="91">
        <f t="shared" si="99"/>
        <v>5</v>
      </c>
      <c r="R118" s="91">
        <f t="shared" si="99"/>
        <v>6</v>
      </c>
      <c r="S118" s="91">
        <f t="shared" si="99"/>
        <v>5</v>
      </c>
      <c r="T118" s="91">
        <f t="shared" si="99"/>
        <v>6</v>
      </c>
      <c r="U118" s="91">
        <f t="shared" si="99"/>
        <v>7</v>
      </c>
      <c r="V118" s="91">
        <f t="shared" si="99"/>
        <v>0</v>
      </c>
      <c r="W118" s="91">
        <f t="shared" si="99"/>
        <v>0</v>
      </c>
      <c r="X118" s="91">
        <f t="shared" si="99"/>
        <v>5</v>
      </c>
      <c r="Y118" s="91">
        <f t="shared" si="99"/>
        <v>5</v>
      </c>
      <c r="Z118" s="91">
        <f t="shared" si="99"/>
        <v>5</v>
      </c>
      <c r="AA118" s="91">
        <f t="shared" si="99"/>
        <v>5</v>
      </c>
      <c r="AB118" s="91">
        <f t="shared" si="99"/>
        <v>5</v>
      </c>
      <c r="AC118" s="91">
        <f t="shared" si="99"/>
        <v>6</v>
      </c>
      <c r="AD118" s="91">
        <f t="shared" si="99"/>
        <v>7</v>
      </c>
      <c r="AE118" s="91">
        <f t="shared" si="99"/>
        <v>7</v>
      </c>
      <c r="AF118" s="91">
        <f t="shared" si="99"/>
        <v>7</v>
      </c>
      <c r="AG118" s="91">
        <f t="shared" si="99"/>
        <v>7</v>
      </c>
      <c r="AH118" s="91">
        <f t="shared" si="99"/>
        <v>7</v>
      </c>
      <c r="AI118" s="91">
        <f t="shared" si="99"/>
        <v>7</v>
      </c>
      <c r="AJ118" s="91">
        <f t="shared" si="99"/>
        <v>8</v>
      </c>
      <c r="AK118" s="91">
        <f t="shared" si="99"/>
        <v>9</v>
      </c>
      <c r="AL118" s="91">
        <f t="shared" si="99"/>
        <v>8</v>
      </c>
      <c r="AM118" s="91">
        <f t="shared" si="99"/>
        <v>7</v>
      </c>
      <c r="AN118" s="91">
        <f t="shared" si="99"/>
        <v>8</v>
      </c>
      <c r="AO118" s="91">
        <f t="shared" si="99"/>
        <v>8</v>
      </c>
      <c r="AP118" s="91">
        <f t="shared" si="99"/>
        <v>8</v>
      </c>
      <c r="AQ118" s="91">
        <f t="shared" si="99"/>
        <v>0</v>
      </c>
      <c r="AR118" s="91">
        <f t="shared" si="99"/>
        <v>0</v>
      </c>
      <c r="AS118" s="91">
        <f t="shared" si="99"/>
        <v>0</v>
      </c>
      <c r="AT118" s="91">
        <f t="shared" si="99"/>
        <v>0</v>
      </c>
      <c r="AU118" s="91">
        <f t="shared" si="99"/>
        <v>0</v>
      </c>
      <c r="AV118" s="91">
        <f t="shared" si="99"/>
        <v>0</v>
      </c>
      <c r="AW118" s="91">
        <f t="shared" si="99"/>
        <v>0</v>
      </c>
      <c r="AX118" s="91">
        <f t="shared" si="99"/>
        <v>0</v>
      </c>
      <c r="AY118" s="91">
        <f t="shared" si="99"/>
        <v>0</v>
      </c>
      <c r="AZ118" s="91">
        <f t="shared" si="99"/>
        <v>0</v>
      </c>
      <c r="BA118" s="91">
        <f t="shared" si="99"/>
        <v>0</v>
      </c>
      <c r="BB118" s="91">
        <f t="shared" si="99"/>
        <v>0</v>
      </c>
      <c r="BC118" s="91">
        <f t="shared" si="99"/>
        <v>0</v>
      </c>
      <c r="BD118" s="91">
        <f t="shared" si="99"/>
        <v>0</v>
      </c>
      <c r="BE118" s="50">
        <f t="shared" si="92"/>
        <v>235</v>
      </c>
    </row>
    <row r="119" spans="1:57" s="14" customFormat="1" ht="17.25" customHeight="1">
      <c r="A119" s="212"/>
      <c r="B119" s="233" t="s">
        <v>83</v>
      </c>
      <c r="C119" s="233" t="s">
        <v>84</v>
      </c>
      <c r="D119" s="88" t="s">
        <v>33</v>
      </c>
      <c r="E119" s="10">
        <v>4</v>
      </c>
      <c r="F119" s="10">
        <v>6</v>
      </c>
      <c r="G119" s="10">
        <v>4</v>
      </c>
      <c r="H119" s="10">
        <v>6</v>
      </c>
      <c r="I119" s="10">
        <v>4</v>
      </c>
      <c r="J119" s="10">
        <v>4</v>
      </c>
      <c r="K119" s="10">
        <v>2</v>
      </c>
      <c r="L119" s="10">
        <v>4</v>
      </c>
      <c r="M119" s="10">
        <v>4</v>
      </c>
      <c r="N119" s="10">
        <v>6</v>
      </c>
      <c r="O119" s="10">
        <v>4</v>
      </c>
      <c r="P119" s="10">
        <v>4</v>
      </c>
      <c r="Q119" s="10">
        <v>4</v>
      </c>
      <c r="R119" s="10">
        <v>2</v>
      </c>
      <c r="S119" s="10">
        <v>4</v>
      </c>
      <c r="T119" s="10">
        <v>4</v>
      </c>
      <c r="U119" s="10">
        <v>6</v>
      </c>
      <c r="V119" s="93">
        <v>0</v>
      </c>
      <c r="W119" s="93">
        <v>0</v>
      </c>
      <c r="X119" s="10">
        <v>2</v>
      </c>
      <c r="Y119" s="10">
        <v>2</v>
      </c>
      <c r="Z119" s="10">
        <v>2</v>
      </c>
      <c r="AA119" s="10">
        <v>2</v>
      </c>
      <c r="AB119" s="10">
        <v>2</v>
      </c>
      <c r="AC119" s="10">
        <v>2</v>
      </c>
      <c r="AD119" s="10">
        <v>2</v>
      </c>
      <c r="AE119" s="10">
        <v>2</v>
      </c>
      <c r="AF119" s="10">
        <v>2</v>
      </c>
      <c r="AG119" s="10">
        <v>2</v>
      </c>
      <c r="AH119" s="10">
        <v>2</v>
      </c>
      <c r="AI119" s="10">
        <v>4</v>
      </c>
      <c r="AJ119" s="10">
        <v>4</v>
      </c>
      <c r="AK119" s="10">
        <v>4</v>
      </c>
      <c r="AL119" s="10">
        <v>2</v>
      </c>
      <c r="AM119" s="10">
        <v>2</v>
      </c>
      <c r="AN119" s="10">
        <v>2</v>
      </c>
      <c r="AO119" s="10">
        <v>2</v>
      </c>
      <c r="AP119" s="10">
        <v>6</v>
      </c>
      <c r="AQ119" s="103">
        <v>0</v>
      </c>
      <c r="AR119" s="103">
        <v>0</v>
      </c>
      <c r="AS119" s="103">
        <v>0</v>
      </c>
      <c r="AT119" s="103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60">
        <f t="shared" ref="BE119:BE128" si="100">SUM(E119:BD119)</f>
        <v>120</v>
      </c>
    </row>
    <row r="120" spans="1:57" s="14" customFormat="1" ht="16.5">
      <c r="A120" s="212"/>
      <c r="B120" s="233"/>
      <c r="C120" s="233"/>
      <c r="D120" s="88" t="s">
        <v>34</v>
      </c>
      <c r="E120" s="10">
        <f>E119/2</f>
        <v>2</v>
      </c>
      <c r="F120" s="10">
        <f t="shared" ref="F120:BD120" si="101">F119/2</f>
        <v>3</v>
      </c>
      <c r="G120" s="10">
        <f t="shared" si="101"/>
        <v>2</v>
      </c>
      <c r="H120" s="10">
        <f t="shared" si="101"/>
        <v>3</v>
      </c>
      <c r="I120" s="10">
        <f t="shared" si="101"/>
        <v>2</v>
      </c>
      <c r="J120" s="10">
        <f t="shared" si="101"/>
        <v>2</v>
      </c>
      <c r="K120" s="10">
        <f t="shared" si="101"/>
        <v>1</v>
      </c>
      <c r="L120" s="10">
        <f t="shared" si="101"/>
        <v>2</v>
      </c>
      <c r="M120" s="10">
        <f t="shared" si="101"/>
        <v>2</v>
      </c>
      <c r="N120" s="10">
        <f t="shared" si="101"/>
        <v>3</v>
      </c>
      <c r="O120" s="10">
        <f t="shared" si="101"/>
        <v>2</v>
      </c>
      <c r="P120" s="10">
        <f t="shared" si="101"/>
        <v>2</v>
      </c>
      <c r="Q120" s="10">
        <f t="shared" si="101"/>
        <v>2</v>
      </c>
      <c r="R120" s="10">
        <f t="shared" si="101"/>
        <v>1</v>
      </c>
      <c r="S120" s="10">
        <f t="shared" si="101"/>
        <v>2</v>
      </c>
      <c r="T120" s="10">
        <f t="shared" si="101"/>
        <v>2</v>
      </c>
      <c r="U120" s="10">
        <f t="shared" si="101"/>
        <v>3</v>
      </c>
      <c r="V120" s="10">
        <f t="shared" si="101"/>
        <v>0</v>
      </c>
      <c r="W120" s="10">
        <f t="shared" si="101"/>
        <v>0</v>
      </c>
      <c r="X120" s="10">
        <f t="shared" si="101"/>
        <v>1</v>
      </c>
      <c r="Y120" s="10">
        <f t="shared" si="101"/>
        <v>1</v>
      </c>
      <c r="Z120" s="10">
        <f t="shared" si="101"/>
        <v>1</v>
      </c>
      <c r="AA120" s="10">
        <f t="shared" si="101"/>
        <v>1</v>
      </c>
      <c r="AB120" s="10">
        <f t="shared" si="101"/>
        <v>1</v>
      </c>
      <c r="AC120" s="10">
        <f t="shared" si="101"/>
        <v>1</v>
      </c>
      <c r="AD120" s="10">
        <f t="shared" si="101"/>
        <v>1</v>
      </c>
      <c r="AE120" s="10">
        <f t="shared" si="101"/>
        <v>1</v>
      </c>
      <c r="AF120" s="10">
        <f t="shared" si="101"/>
        <v>1</v>
      </c>
      <c r="AG120" s="10">
        <f t="shared" si="101"/>
        <v>1</v>
      </c>
      <c r="AH120" s="10">
        <f t="shared" si="101"/>
        <v>1</v>
      </c>
      <c r="AI120" s="10">
        <f t="shared" si="101"/>
        <v>2</v>
      </c>
      <c r="AJ120" s="10">
        <f t="shared" si="101"/>
        <v>2</v>
      </c>
      <c r="AK120" s="10">
        <f t="shared" si="101"/>
        <v>2</v>
      </c>
      <c r="AL120" s="10">
        <f t="shared" si="101"/>
        <v>1</v>
      </c>
      <c r="AM120" s="10">
        <f t="shared" si="101"/>
        <v>1</v>
      </c>
      <c r="AN120" s="10">
        <f t="shared" si="101"/>
        <v>1</v>
      </c>
      <c r="AO120" s="10">
        <f t="shared" si="101"/>
        <v>1</v>
      </c>
      <c r="AP120" s="10">
        <f t="shared" si="101"/>
        <v>3</v>
      </c>
      <c r="AQ120" s="103">
        <f t="shared" si="101"/>
        <v>0</v>
      </c>
      <c r="AR120" s="103">
        <f t="shared" si="101"/>
        <v>0</v>
      </c>
      <c r="AS120" s="103">
        <f t="shared" si="101"/>
        <v>0</v>
      </c>
      <c r="AT120" s="103">
        <f t="shared" si="101"/>
        <v>0</v>
      </c>
      <c r="AU120" s="93">
        <f t="shared" si="101"/>
        <v>0</v>
      </c>
      <c r="AV120" s="10">
        <f t="shared" si="101"/>
        <v>0</v>
      </c>
      <c r="AW120" s="10">
        <f t="shared" si="101"/>
        <v>0</v>
      </c>
      <c r="AX120" s="10">
        <f t="shared" si="101"/>
        <v>0</v>
      </c>
      <c r="AY120" s="10">
        <f t="shared" si="101"/>
        <v>0</v>
      </c>
      <c r="AZ120" s="10">
        <f t="shared" si="101"/>
        <v>0</v>
      </c>
      <c r="BA120" s="10">
        <f t="shared" si="101"/>
        <v>0</v>
      </c>
      <c r="BB120" s="10">
        <f t="shared" si="101"/>
        <v>0</v>
      </c>
      <c r="BC120" s="10">
        <f t="shared" si="101"/>
        <v>0</v>
      </c>
      <c r="BD120" s="10">
        <f t="shared" si="101"/>
        <v>0</v>
      </c>
      <c r="BE120" s="60">
        <f t="shared" si="100"/>
        <v>60</v>
      </c>
    </row>
    <row r="121" spans="1:57" s="41" customFormat="1" ht="15" customHeight="1">
      <c r="A121" s="212"/>
      <c r="B121" s="233" t="s">
        <v>92</v>
      </c>
      <c r="C121" s="233" t="s">
        <v>131</v>
      </c>
      <c r="D121" s="88" t="s">
        <v>33</v>
      </c>
      <c r="E121" s="10">
        <v>4</v>
      </c>
      <c r="F121" s="10">
        <v>4</v>
      </c>
      <c r="G121" s="10">
        <v>4</v>
      </c>
      <c r="H121" s="10">
        <v>6</v>
      </c>
      <c r="I121" s="10">
        <v>4</v>
      </c>
      <c r="J121" s="10">
        <v>6</v>
      </c>
      <c r="K121" s="10">
        <v>6</v>
      </c>
      <c r="L121" s="10">
        <v>6</v>
      </c>
      <c r="M121" s="10">
        <v>4</v>
      </c>
      <c r="N121" s="10">
        <v>6</v>
      </c>
      <c r="O121" s="10">
        <v>4</v>
      </c>
      <c r="P121" s="10">
        <v>4</v>
      </c>
      <c r="Q121" s="10">
        <v>4</v>
      </c>
      <c r="R121" s="10">
        <v>4</v>
      </c>
      <c r="S121" s="10">
        <v>4</v>
      </c>
      <c r="T121" s="10">
        <v>4</v>
      </c>
      <c r="U121" s="10">
        <v>6</v>
      </c>
      <c r="V121" s="93">
        <v>0</v>
      </c>
      <c r="W121" s="93">
        <v>0</v>
      </c>
      <c r="X121" s="10">
        <v>2</v>
      </c>
      <c r="Y121" s="10">
        <v>2</v>
      </c>
      <c r="Z121" s="10">
        <v>2</v>
      </c>
      <c r="AA121" s="10">
        <v>2</v>
      </c>
      <c r="AB121" s="10">
        <v>2</v>
      </c>
      <c r="AC121" s="10">
        <v>2</v>
      </c>
      <c r="AD121" s="10">
        <v>2</v>
      </c>
      <c r="AE121" s="10">
        <v>2</v>
      </c>
      <c r="AF121" s="10">
        <v>2</v>
      </c>
      <c r="AG121" s="10">
        <v>2</v>
      </c>
      <c r="AH121" s="10">
        <v>2</v>
      </c>
      <c r="AI121" s="10">
        <v>2</v>
      </c>
      <c r="AJ121" s="10">
        <v>2</v>
      </c>
      <c r="AK121" s="10">
        <v>4</v>
      </c>
      <c r="AL121" s="10">
        <v>2</v>
      </c>
      <c r="AM121" s="10">
        <v>2</v>
      </c>
      <c r="AN121" s="10">
        <v>2</v>
      </c>
      <c r="AO121" s="10">
        <v>2</v>
      </c>
      <c r="AP121" s="10">
        <v>2</v>
      </c>
      <c r="AQ121" s="103">
        <v>0</v>
      </c>
      <c r="AR121" s="103">
        <v>0</v>
      </c>
      <c r="AS121" s="103">
        <v>0</v>
      </c>
      <c r="AT121" s="103">
        <v>0</v>
      </c>
      <c r="AU121" s="93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54">
        <f t="shared" si="100"/>
        <v>120</v>
      </c>
    </row>
    <row r="122" spans="1:57" s="41" customFormat="1" ht="15" customHeight="1">
      <c r="A122" s="212"/>
      <c r="B122" s="233"/>
      <c r="C122" s="233"/>
      <c r="D122" s="88" t="s">
        <v>34</v>
      </c>
      <c r="E122" s="10">
        <f>E121/2</f>
        <v>2</v>
      </c>
      <c r="F122" s="10">
        <f t="shared" ref="F122:BD122" si="102">F121/2</f>
        <v>2</v>
      </c>
      <c r="G122" s="10">
        <f t="shared" si="102"/>
        <v>2</v>
      </c>
      <c r="H122" s="10">
        <f t="shared" si="102"/>
        <v>3</v>
      </c>
      <c r="I122" s="10">
        <f t="shared" si="102"/>
        <v>2</v>
      </c>
      <c r="J122" s="10">
        <f t="shared" si="102"/>
        <v>3</v>
      </c>
      <c r="K122" s="10">
        <f t="shared" si="102"/>
        <v>3</v>
      </c>
      <c r="L122" s="10">
        <f t="shared" si="102"/>
        <v>3</v>
      </c>
      <c r="M122" s="10">
        <f t="shared" si="102"/>
        <v>2</v>
      </c>
      <c r="N122" s="10">
        <f t="shared" si="102"/>
        <v>3</v>
      </c>
      <c r="O122" s="10">
        <f t="shared" si="102"/>
        <v>2</v>
      </c>
      <c r="P122" s="10">
        <f t="shared" si="102"/>
        <v>2</v>
      </c>
      <c r="Q122" s="10">
        <f t="shared" si="102"/>
        <v>2</v>
      </c>
      <c r="R122" s="10">
        <f t="shared" si="102"/>
        <v>2</v>
      </c>
      <c r="S122" s="10">
        <f t="shared" si="102"/>
        <v>2</v>
      </c>
      <c r="T122" s="10">
        <f t="shared" si="102"/>
        <v>2</v>
      </c>
      <c r="U122" s="10">
        <f t="shared" si="102"/>
        <v>3</v>
      </c>
      <c r="V122" s="10">
        <f t="shared" si="102"/>
        <v>0</v>
      </c>
      <c r="W122" s="10">
        <f t="shared" si="102"/>
        <v>0</v>
      </c>
      <c r="X122" s="10">
        <f t="shared" si="102"/>
        <v>1</v>
      </c>
      <c r="Y122" s="10">
        <f t="shared" si="102"/>
        <v>1</v>
      </c>
      <c r="Z122" s="10">
        <f t="shared" si="102"/>
        <v>1</v>
      </c>
      <c r="AA122" s="10">
        <f t="shared" si="102"/>
        <v>1</v>
      </c>
      <c r="AB122" s="10">
        <f t="shared" si="102"/>
        <v>1</v>
      </c>
      <c r="AC122" s="10">
        <f t="shared" si="102"/>
        <v>1</v>
      </c>
      <c r="AD122" s="10">
        <f t="shared" si="102"/>
        <v>1</v>
      </c>
      <c r="AE122" s="10">
        <f t="shared" si="102"/>
        <v>1</v>
      </c>
      <c r="AF122" s="10">
        <f t="shared" si="102"/>
        <v>1</v>
      </c>
      <c r="AG122" s="10">
        <f t="shared" si="102"/>
        <v>1</v>
      </c>
      <c r="AH122" s="10">
        <f t="shared" si="102"/>
        <v>1</v>
      </c>
      <c r="AI122" s="10">
        <f t="shared" si="102"/>
        <v>1</v>
      </c>
      <c r="AJ122" s="10">
        <f t="shared" si="102"/>
        <v>1</v>
      </c>
      <c r="AK122" s="10">
        <f t="shared" si="102"/>
        <v>2</v>
      </c>
      <c r="AL122" s="10">
        <f t="shared" si="102"/>
        <v>1</v>
      </c>
      <c r="AM122" s="10">
        <f t="shared" si="102"/>
        <v>1</v>
      </c>
      <c r="AN122" s="10">
        <f t="shared" si="102"/>
        <v>1</v>
      </c>
      <c r="AO122" s="10">
        <f t="shared" si="102"/>
        <v>1</v>
      </c>
      <c r="AP122" s="10">
        <f t="shared" si="102"/>
        <v>1</v>
      </c>
      <c r="AQ122" s="103">
        <f t="shared" si="102"/>
        <v>0</v>
      </c>
      <c r="AR122" s="103">
        <f t="shared" si="102"/>
        <v>0</v>
      </c>
      <c r="AS122" s="103">
        <f t="shared" si="102"/>
        <v>0</v>
      </c>
      <c r="AT122" s="103">
        <f t="shared" si="102"/>
        <v>0</v>
      </c>
      <c r="AU122" s="93">
        <f t="shared" si="102"/>
        <v>0</v>
      </c>
      <c r="AV122" s="10">
        <f t="shared" si="102"/>
        <v>0</v>
      </c>
      <c r="AW122" s="10">
        <f t="shared" si="102"/>
        <v>0</v>
      </c>
      <c r="AX122" s="10">
        <f t="shared" si="102"/>
        <v>0</v>
      </c>
      <c r="AY122" s="10">
        <f t="shared" si="102"/>
        <v>0</v>
      </c>
      <c r="AZ122" s="10">
        <f t="shared" si="102"/>
        <v>0</v>
      </c>
      <c r="BA122" s="10">
        <f t="shared" si="102"/>
        <v>0</v>
      </c>
      <c r="BB122" s="10">
        <f t="shared" si="102"/>
        <v>0</v>
      </c>
      <c r="BC122" s="10">
        <f t="shared" si="102"/>
        <v>0</v>
      </c>
      <c r="BD122" s="10">
        <f t="shared" si="102"/>
        <v>0</v>
      </c>
      <c r="BE122" s="54">
        <f t="shared" si="100"/>
        <v>60</v>
      </c>
    </row>
    <row r="123" spans="1:57" s="41" customFormat="1" ht="15" customHeight="1">
      <c r="A123" s="212"/>
      <c r="B123" s="221" t="s">
        <v>85</v>
      </c>
      <c r="C123" s="221" t="s">
        <v>192</v>
      </c>
      <c r="D123" s="88" t="s">
        <v>33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2</v>
      </c>
      <c r="Y123" s="10">
        <v>2</v>
      </c>
      <c r="Z123" s="10">
        <v>2</v>
      </c>
      <c r="AA123" s="10">
        <v>2</v>
      </c>
      <c r="AB123" s="10">
        <v>2</v>
      </c>
      <c r="AC123" s="10">
        <v>2</v>
      </c>
      <c r="AD123" s="10">
        <v>4</v>
      </c>
      <c r="AE123" s="10">
        <v>4</v>
      </c>
      <c r="AF123" s="10">
        <v>4</v>
      </c>
      <c r="AG123" s="10">
        <v>4</v>
      </c>
      <c r="AH123" s="10">
        <v>4</v>
      </c>
      <c r="AI123" s="10">
        <v>2</v>
      </c>
      <c r="AJ123" s="10">
        <v>4</v>
      </c>
      <c r="AK123" s="10">
        <v>4</v>
      </c>
      <c r="AL123" s="10">
        <v>4</v>
      </c>
      <c r="AM123" s="10">
        <v>4</v>
      </c>
      <c r="AN123" s="10">
        <v>4</v>
      </c>
      <c r="AO123" s="10">
        <v>4</v>
      </c>
      <c r="AP123" s="10">
        <v>2</v>
      </c>
      <c r="AQ123" s="103">
        <v>0</v>
      </c>
      <c r="AR123" s="103">
        <v>0</v>
      </c>
      <c r="AS123" s="103">
        <v>0</v>
      </c>
      <c r="AT123" s="103">
        <v>0</v>
      </c>
      <c r="AU123" s="93">
        <v>0</v>
      </c>
      <c r="AV123" s="93">
        <v>0</v>
      </c>
      <c r="AW123" s="93">
        <v>0</v>
      </c>
      <c r="AX123" s="93">
        <v>0</v>
      </c>
      <c r="AY123" s="93">
        <v>0</v>
      </c>
      <c r="AZ123" s="93">
        <v>0</v>
      </c>
      <c r="BA123" s="93">
        <v>0</v>
      </c>
      <c r="BB123" s="93">
        <v>0</v>
      </c>
      <c r="BC123" s="93">
        <v>0</v>
      </c>
      <c r="BD123" s="93">
        <v>0</v>
      </c>
      <c r="BE123" s="54">
        <f>SUM(E123:BD123)</f>
        <v>60</v>
      </c>
    </row>
    <row r="124" spans="1:57" s="41" customFormat="1" ht="15" customHeight="1">
      <c r="A124" s="212"/>
      <c r="B124" s="222"/>
      <c r="C124" s="222"/>
      <c r="D124" s="88" t="s">
        <v>34</v>
      </c>
      <c r="E124" s="10">
        <f>E123/2</f>
        <v>0</v>
      </c>
      <c r="F124" s="10">
        <f t="shared" ref="F124:BD124" si="103">F123/2</f>
        <v>0</v>
      </c>
      <c r="G124" s="10">
        <f t="shared" si="103"/>
        <v>0</v>
      </c>
      <c r="H124" s="10">
        <f t="shared" si="103"/>
        <v>0</v>
      </c>
      <c r="I124" s="10">
        <f t="shared" si="103"/>
        <v>0</v>
      </c>
      <c r="J124" s="10">
        <f t="shared" si="103"/>
        <v>0</v>
      </c>
      <c r="K124" s="10">
        <f t="shared" si="103"/>
        <v>0</v>
      </c>
      <c r="L124" s="10">
        <f t="shared" si="103"/>
        <v>0</v>
      </c>
      <c r="M124" s="10">
        <f t="shared" si="103"/>
        <v>0</v>
      </c>
      <c r="N124" s="10">
        <f t="shared" si="103"/>
        <v>0</v>
      </c>
      <c r="O124" s="10">
        <f t="shared" si="103"/>
        <v>0</v>
      </c>
      <c r="P124" s="10">
        <f t="shared" si="103"/>
        <v>0</v>
      </c>
      <c r="Q124" s="10">
        <f t="shared" si="103"/>
        <v>0</v>
      </c>
      <c r="R124" s="10">
        <f t="shared" si="103"/>
        <v>0</v>
      </c>
      <c r="S124" s="10">
        <f t="shared" si="103"/>
        <v>0</v>
      </c>
      <c r="T124" s="10">
        <f t="shared" si="103"/>
        <v>0</v>
      </c>
      <c r="U124" s="10">
        <f t="shared" si="103"/>
        <v>0</v>
      </c>
      <c r="V124" s="10">
        <f t="shared" si="103"/>
        <v>0</v>
      </c>
      <c r="W124" s="10">
        <f t="shared" si="103"/>
        <v>0</v>
      </c>
      <c r="X124" s="10">
        <f t="shared" si="103"/>
        <v>1</v>
      </c>
      <c r="Y124" s="10">
        <f t="shared" si="103"/>
        <v>1</v>
      </c>
      <c r="Z124" s="10">
        <f t="shared" si="103"/>
        <v>1</v>
      </c>
      <c r="AA124" s="10">
        <f t="shared" si="103"/>
        <v>1</v>
      </c>
      <c r="AB124" s="10">
        <f t="shared" si="103"/>
        <v>1</v>
      </c>
      <c r="AC124" s="10">
        <f t="shared" si="103"/>
        <v>1</v>
      </c>
      <c r="AD124" s="10">
        <f t="shared" si="103"/>
        <v>2</v>
      </c>
      <c r="AE124" s="10">
        <f t="shared" si="103"/>
        <v>2</v>
      </c>
      <c r="AF124" s="10">
        <f t="shared" si="103"/>
        <v>2</v>
      </c>
      <c r="AG124" s="10">
        <f t="shared" si="103"/>
        <v>2</v>
      </c>
      <c r="AH124" s="10">
        <f t="shared" si="103"/>
        <v>2</v>
      </c>
      <c r="AI124" s="10">
        <f t="shared" si="103"/>
        <v>1</v>
      </c>
      <c r="AJ124" s="10">
        <f t="shared" si="103"/>
        <v>2</v>
      </c>
      <c r="AK124" s="10">
        <f t="shared" si="103"/>
        <v>2</v>
      </c>
      <c r="AL124" s="10">
        <f t="shared" si="103"/>
        <v>2</v>
      </c>
      <c r="AM124" s="10">
        <f t="shared" si="103"/>
        <v>2</v>
      </c>
      <c r="AN124" s="10">
        <f t="shared" si="103"/>
        <v>2</v>
      </c>
      <c r="AO124" s="10">
        <f t="shared" si="103"/>
        <v>2</v>
      </c>
      <c r="AP124" s="10">
        <f t="shared" si="103"/>
        <v>1</v>
      </c>
      <c r="AQ124" s="103">
        <f t="shared" si="103"/>
        <v>0</v>
      </c>
      <c r="AR124" s="103">
        <f t="shared" si="103"/>
        <v>0</v>
      </c>
      <c r="AS124" s="103">
        <f t="shared" si="103"/>
        <v>0</v>
      </c>
      <c r="AT124" s="103">
        <f t="shared" si="103"/>
        <v>0</v>
      </c>
      <c r="AU124" s="93">
        <f t="shared" si="103"/>
        <v>0</v>
      </c>
      <c r="AV124" s="10">
        <f t="shared" si="103"/>
        <v>0</v>
      </c>
      <c r="AW124" s="10">
        <f t="shared" si="103"/>
        <v>0</v>
      </c>
      <c r="AX124" s="10">
        <f t="shared" si="103"/>
        <v>0</v>
      </c>
      <c r="AY124" s="10">
        <f t="shared" si="103"/>
        <v>0</v>
      </c>
      <c r="AZ124" s="10">
        <f t="shared" si="103"/>
        <v>0</v>
      </c>
      <c r="BA124" s="10">
        <f t="shared" si="103"/>
        <v>0</v>
      </c>
      <c r="BB124" s="10">
        <f t="shared" si="103"/>
        <v>0</v>
      </c>
      <c r="BC124" s="10">
        <f t="shared" si="103"/>
        <v>0</v>
      </c>
      <c r="BD124" s="10">
        <f t="shared" si="103"/>
        <v>0</v>
      </c>
      <c r="BE124" s="54">
        <f>SUM(E124:BD124)</f>
        <v>30</v>
      </c>
    </row>
    <row r="125" spans="1:57" s="41" customFormat="1" ht="15" customHeight="1">
      <c r="A125" s="212"/>
      <c r="B125" s="233" t="s">
        <v>112</v>
      </c>
      <c r="C125" s="233" t="s">
        <v>132</v>
      </c>
      <c r="D125" s="88" t="s">
        <v>33</v>
      </c>
      <c r="E125" s="10">
        <v>4</v>
      </c>
      <c r="F125" s="10">
        <v>4</v>
      </c>
      <c r="G125" s="10">
        <v>4</v>
      </c>
      <c r="H125" s="10">
        <v>4</v>
      </c>
      <c r="I125" s="10">
        <v>4</v>
      </c>
      <c r="J125" s="10">
        <v>6</v>
      </c>
      <c r="K125" s="10">
        <v>2</v>
      </c>
      <c r="L125" s="10">
        <v>6</v>
      </c>
      <c r="M125" s="10">
        <v>2</v>
      </c>
      <c r="N125" s="10">
        <v>4</v>
      </c>
      <c r="O125" s="10">
        <v>2</v>
      </c>
      <c r="P125" s="10">
        <v>2</v>
      </c>
      <c r="Q125" s="10">
        <v>2</v>
      </c>
      <c r="R125" s="10">
        <v>6</v>
      </c>
      <c r="S125" s="10">
        <v>2</v>
      </c>
      <c r="T125" s="10">
        <v>4</v>
      </c>
      <c r="U125" s="10">
        <v>2</v>
      </c>
      <c r="V125" s="93">
        <v>0</v>
      </c>
      <c r="W125" s="93">
        <v>0</v>
      </c>
      <c r="X125" s="10">
        <v>2</v>
      </c>
      <c r="Y125" s="10">
        <v>2</v>
      </c>
      <c r="Z125" s="10">
        <v>2</v>
      </c>
      <c r="AA125" s="10">
        <v>2</v>
      </c>
      <c r="AB125" s="10">
        <v>2</v>
      </c>
      <c r="AC125" s="10">
        <v>2</v>
      </c>
      <c r="AD125" s="10">
        <v>2</v>
      </c>
      <c r="AE125" s="10">
        <v>2</v>
      </c>
      <c r="AF125" s="10">
        <v>2</v>
      </c>
      <c r="AG125" s="10">
        <v>2</v>
      </c>
      <c r="AH125" s="10">
        <v>2</v>
      </c>
      <c r="AI125" s="10">
        <v>2</v>
      </c>
      <c r="AJ125" s="10">
        <v>2</v>
      </c>
      <c r="AK125" s="10">
        <v>2</v>
      </c>
      <c r="AL125" s="10">
        <v>4</v>
      </c>
      <c r="AM125" s="10">
        <v>2</v>
      </c>
      <c r="AN125" s="10">
        <v>2</v>
      </c>
      <c r="AO125" s="10">
        <v>4</v>
      </c>
      <c r="AP125" s="10">
        <v>2</v>
      </c>
      <c r="AQ125" s="103">
        <v>0</v>
      </c>
      <c r="AR125" s="103">
        <v>0</v>
      </c>
      <c r="AS125" s="103">
        <v>0</v>
      </c>
      <c r="AT125" s="103">
        <v>0</v>
      </c>
      <c r="AU125" s="93">
        <v>0</v>
      </c>
      <c r="AV125" s="10"/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54">
        <f t="shared" si="100"/>
        <v>102</v>
      </c>
    </row>
    <row r="126" spans="1:57" s="41" customFormat="1" ht="15" customHeight="1">
      <c r="A126" s="212"/>
      <c r="B126" s="233"/>
      <c r="C126" s="233"/>
      <c r="D126" s="88" t="s">
        <v>34</v>
      </c>
      <c r="E126" s="10">
        <f>E125/2</f>
        <v>2</v>
      </c>
      <c r="F126" s="10">
        <f t="shared" ref="F126:BD126" si="104">F125/2</f>
        <v>2</v>
      </c>
      <c r="G126" s="10">
        <f t="shared" si="104"/>
        <v>2</v>
      </c>
      <c r="H126" s="10">
        <f t="shared" si="104"/>
        <v>2</v>
      </c>
      <c r="I126" s="10">
        <f t="shared" si="104"/>
        <v>2</v>
      </c>
      <c r="J126" s="10">
        <f t="shared" si="104"/>
        <v>3</v>
      </c>
      <c r="K126" s="10">
        <f t="shared" si="104"/>
        <v>1</v>
      </c>
      <c r="L126" s="10">
        <f t="shared" si="104"/>
        <v>3</v>
      </c>
      <c r="M126" s="10">
        <f t="shared" si="104"/>
        <v>1</v>
      </c>
      <c r="N126" s="10">
        <f t="shared" si="104"/>
        <v>2</v>
      </c>
      <c r="O126" s="10">
        <f t="shared" si="104"/>
        <v>1</v>
      </c>
      <c r="P126" s="10">
        <f t="shared" si="104"/>
        <v>1</v>
      </c>
      <c r="Q126" s="10">
        <f t="shared" si="104"/>
        <v>1</v>
      </c>
      <c r="R126" s="10">
        <f t="shared" si="104"/>
        <v>3</v>
      </c>
      <c r="S126" s="10">
        <f t="shared" si="104"/>
        <v>1</v>
      </c>
      <c r="T126" s="10">
        <f t="shared" si="104"/>
        <v>2</v>
      </c>
      <c r="U126" s="10">
        <f t="shared" si="104"/>
        <v>1</v>
      </c>
      <c r="V126" s="10">
        <f t="shared" si="104"/>
        <v>0</v>
      </c>
      <c r="W126" s="10">
        <f t="shared" si="104"/>
        <v>0</v>
      </c>
      <c r="X126" s="10">
        <f t="shared" si="104"/>
        <v>1</v>
      </c>
      <c r="Y126" s="10">
        <f t="shared" si="104"/>
        <v>1</v>
      </c>
      <c r="Z126" s="10">
        <f t="shared" si="104"/>
        <v>1</v>
      </c>
      <c r="AA126" s="10">
        <f t="shared" si="104"/>
        <v>1</v>
      </c>
      <c r="AB126" s="10">
        <f t="shared" si="104"/>
        <v>1</v>
      </c>
      <c r="AC126" s="10">
        <f t="shared" si="104"/>
        <v>1</v>
      </c>
      <c r="AD126" s="10">
        <f t="shared" si="104"/>
        <v>1</v>
      </c>
      <c r="AE126" s="10">
        <f t="shared" si="104"/>
        <v>1</v>
      </c>
      <c r="AF126" s="10">
        <f t="shared" si="104"/>
        <v>1</v>
      </c>
      <c r="AG126" s="10">
        <f t="shared" si="104"/>
        <v>1</v>
      </c>
      <c r="AH126" s="10">
        <f t="shared" si="104"/>
        <v>1</v>
      </c>
      <c r="AI126" s="10">
        <f t="shared" si="104"/>
        <v>1</v>
      </c>
      <c r="AJ126" s="10">
        <f t="shared" si="104"/>
        <v>1</v>
      </c>
      <c r="AK126" s="10">
        <f t="shared" si="104"/>
        <v>1</v>
      </c>
      <c r="AL126" s="10">
        <f t="shared" si="104"/>
        <v>2</v>
      </c>
      <c r="AM126" s="10">
        <f t="shared" si="104"/>
        <v>1</v>
      </c>
      <c r="AN126" s="10">
        <f t="shared" si="104"/>
        <v>1</v>
      </c>
      <c r="AO126" s="10">
        <f t="shared" si="104"/>
        <v>2</v>
      </c>
      <c r="AP126" s="10">
        <f t="shared" si="104"/>
        <v>1</v>
      </c>
      <c r="AQ126" s="103">
        <f t="shared" si="104"/>
        <v>0</v>
      </c>
      <c r="AR126" s="103">
        <f t="shared" si="104"/>
        <v>0</v>
      </c>
      <c r="AS126" s="103">
        <f t="shared" si="104"/>
        <v>0</v>
      </c>
      <c r="AT126" s="103">
        <f t="shared" si="104"/>
        <v>0</v>
      </c>
      <c r="AU126" s="93">
        <f t="shared" si="104"/>
        <v>0</v>
      </c>
      <c r="AV126" s="10">
        <f t="shared" si="104"/>
        <v>0</v>
      </c>
      <c r="AW126" s="10">
        <f t="shared" si="104"/>
        <v>0</v>
      </c>
      <c r="AX126" s="10">
        <f t="shared" si="104"/>
        <v>0</v>
      </c>
      <c r="AY126" s="10">
        <f t="shared" si="104"/>
        <v>0</v>
      </c>
      <c r="AZ126" s="10">
        <f t="shared" si="104"/>
        <v>0</v>
      </c>
      <c r="BA126" s="10">
        <f t="shared" si="104"/>
        <v>0</v>
      </c>
      <c r="BB126" s="10">
        <f t="shared" si="104"/>
        <v>0</v>
      </c>
      <c r="BC126" s="10">
        <f t="shared" si="104"/>
        <v>0</v>
      </c>
      <c r="BD126" s="10">
        <f t="shared" si="104"/>
        <v>0</v>
      </c>
      <c r="BE126" s="54">
        <f t="shared" si="100"/>
        <v>51</v>
      </c>
    </row>
    <row r="127" spans="1:57" s="41" customFormat="1" ht="15" customHeight="1">
      <c r="A127" s="212"/>
      <c r="B127" s="233" t="s">
        <v>96</v>
      </c>
      <c r="C127" s="233" t="s">
        <v>133</v>
      </c>
      <c r="D127" s="88" t="s">
        <v>33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93">
        <v>0</v>
      </c>
      <c r="W127" s="93">
        <v>0</v>
      </c>
      <c r="X127" s="10">
        <v>2</v>
      </c>
      <c r="Y127" s="10">
        <v>2</v>
      </c>
      <c r="Z127" s="10">
        <v>2</v>
      </c>
      <c r="AA127" s="10">
        <v>2</v>
      </c>
      <c r="AB127" s="10">
        <v>2</v>
      </c>
      <c r="AC127" s="10">
        <v>4</v>
      </c>
      <c r="AD127" s="10">
        <v>4</v>
      </c>
      <c r="AE127" s="10">
        <v>4</v>
      </c>
      <c r="AF127" s="10">
        <v>4</v>
      </c>
      <c r="AG127" s="10">
        <v>4</v>
      </c>
      <c r="AH127" s="10">
        <v>4</v>
      </c>
      <c r="AI127" s="10">
        <v>4</v>
      </c>
      <c r="AJ127" s="10">
        <v>4</v>
      </c>
      <c r="AK127" s="10">
        <v>4</v>
      </c>
      <c r="AL127" s="10">
        <v>4</v>
      </c>
      <c r="AM127" s="10">
        <v>4</v>
      </c>
      <c r="AN127" s="10">
        <v>6</v>
      </c>
      <c r="AO127" s="10">
        <v>4</v>
      </c>
      <c r="AP127" s="10">
        <v>4</v>
      </c>
      <c r="AQ127" s="103">
        <v>0</v>
      </c>
      <c r="AR127" s="103">
        <v>0</v>
      </c>
      <c r="AS127" s="103">
        <v>0</v>
      </c>
      <c r="AT127" s="103">
        <v>0</v>
      </c>
      <c r="AU127" s="93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54">
        <f t="shared" si="100"/>
        <v>68</v>
      </c>
    </row>
    <row r="128" spans="1:57" s="41" customFormat="1" ht="15" customHeight="1">
      <c r="A128" s="212"/>
      <c r="B128" s="233"/>
      <c r="C128" s="233"/>
      <c r="D128" s="88" t="s">
        <v>34</v>
      </c>
      <c r="E128" s="10">
        <f>E127/2</f>
        <v>0</v>
      </c>
      <c r="F128" s="10">
        <f t="shared" ref="F128:BC128" si="105">F127/2</f>
        <v>0</v>
      </c>
      <c r="G128" s="10">
        <f t="shared" si="105"/>
        <v>0</v>
      </c>
      <c r="H128" s="10">
        <f t="shared" si="105"/>
        <v>0</v>
      </c>
      <c r="I128" s="10">
        <f t="shared" si="105"/>
        <v>0</v>
      </c>
      <c r="J128" s="10">
        <f t="shared" si="105"/>
        <v>0</v>
      </c>
      <c r="K128" s="10">
        <f t="shared" si="105"/>
        <v>0</v>
      </c>
      <c r="L128" s="10">
        <f t="shared" si="105"/>
        <v>0</v>
      </c>
      <c r="M128" s="10">
        <f t="shared" si="105"/>
        <v>0</v>
      </c>
      <c r="N128" s="10">
        <f t="shared" si="105"/>
        <v>0</v>
      </c>
      <c r="O128" s="10">
        <f t="shared" si="105"/>
        <v>0</v>
      </c>
      <c r="P128" s="10">
        <f t="shared" si="105"/>
        <v>0</v>
      </c>
      <c r="Q128" s="10">
        <f t="shared" si="105"/>
        <v>0</v>
      </c>
      <c r="R128" s="10">
        <f t="shared" si="105"/>
        <v>0</v>
      </c>
      <c r="S128" s="10">
        <f t="shared" si="105"/>
        <v>0</v>
      </c>
      <c r="T128" s="10">
        <f t="shared" si="105"/>
        <v>0</v>
      </c>
      <c r="U128" s="10">
        <f t="shared" si="105"/>
        <v>0</v>
      </c>
      <c r="V128" s="10">
        <f t="shared" si="105"/>
        <v>0</v>
      </c>
      <c r="W128" s="10">
        <f t="shared" si="105"/>
        <v>0</v>
      </c>
      <c r="X128" s="10">
        <f t="shared" si="105"/>
        <v>1</v>
      </c>
      <c r="Y128" s="10">
        <f t="shared" si="105"/>
        <v>1</v>
      </c>
      <c r="Z128" s="10">
        <f t="shared" si="105"/>
        <v>1</v>
      </c>
      <c r="AA128" s="10">
        <f t="shared" si="105"/>
        <v>1</v>
      </c>
      <c r="AB128" s="10">
        <f t="shared" si="105"/>
        <v>1</v>
      </c>
      <c r="AC128" s="10">
        <f t="shared" si="105"/>
        <v>2</v>
      </c>
      <c r="AD128" s="10">
        <f t="shared" si="105"/>
        <v>2</v>
      </c>
      <c r="AE128" s="10">
        <f t="shared" si="105"/>
        <v>2</v>
      </c>
      <c r="AF128" s="10">
        <f t="shared" si="105"/>
        <v>2</v>
      </c>
      <c r="AG128" s="10">
        <f t="shared" si="105"/>
        <v>2</v>
      </c>
      <c r="AH128" s="10">
        <f t="shared" si="105"/>
        <v>2</v>
      </c>
      <c r="AI128" s="10">
        <f t="shared" si="105"/>
        <v>2</v>
      </c>
      <c r="AJ128" s="10">
        <f t="shared" si="105"/>
        <v>2</v>
      </c>
      <c r="AK128" s="10">
        <f t="shared" si="105"/>
        <v>2</v>
      </c>
      <c r="AL128" s="10">
        <f t="shared" si="105"/>
        <v>2</v>
      </c>
      <c r="AM128" s="10">
        <f t="shared" si="105"/>
        <v>2</v>
      </c>
      <c r="AN128" s="10">
        <f t="shared" si="105"/>
        <v>3</v>
      </c>
      <c r="AO128" s="10">
        <f t="shared" si="105"/>
        <v>2</v>
      </c>
      <c r="AP128" s="10">
        <f t="shared" si="105"/>
        <v>2</v>
      </c>
      <c r="AQ128" s="103">
        <f t="shared" si="105"/>
        <v>0</v>
      </c>
      <c r="AR128" s="103">
        <f t="shared" si="105"/>
        <v>0</v>
      </c>
      <c r="AS128" s="103">
        <f t="shared" si="105"/>
        <v>0</v>
      </c>
      <c r="AT128" s="103">
        <f t="shared" si="105"/>
        <v>0</v>
      </c>
      <c r="AU128" s="93">
        <f t="shared" si="105"/>
        <v>0</v>
      </c>
      <c r="AV128" s="10">
        <f t="shared" si="105"/>
        <v>0</v>
      </c>
      <c r="AW128" s="10">
        <f t="shared" si="105"/>
        <v>0</v>
      </c>
      <c r="AX128" s="10">
        <f t="shared" si="105"/>
        <v>0</v>
      </c>
      <c r="AY128" s="10">
        <f t="shared" si="105"/>
        <v>0</v>
      </c>
      <c r="AZ128" s="10">
        <f t="shared" si="105"/>
        <v>0</v>
      </c>
      <c r="BA128" s="10">
        <f t="shared" si="105"/>
        <v>0</v>
      </c>
      <c r="BB128" s="10">
        <f t="shared" si="105"/>
        <v>0</v>
      </c>
      <c r="BC128" s="10">
        <f t="shared" si="105"/>
        <v>0</v>
      </c>
      <c r="BD128" s="10">
        <v>0</v>
      </c>
      <c r="BE128" s="54">
        <f t="shared" si="100"/>
        <v>34</v>
      </c>
    </row>
    <row r="129" spans="1:57" s="41" customFormat="1" ht="13.5" customHeight="1">
      <c r="A129" s="19"/>
      <c r="B129" s="245" t="s">
        <v>98</v>
      </c>
      <c r="C129" s="247" t="s">
        <v>99</v>
      </c>
      <c r="D129" s="35" t="s">
        <v>33</v>
      </c>
      <c r="E129" s="91">
        <f>E131+E137</f>
        <v>8</v>
      </c>
      <c r="F129" s="91">
        <f t="shared" ref="F129:BD129" si="106">F131+F137</f>
        <v>8</v>
      </c>
      <c r="G129" s="91">
        <f t="shared" si="106"/>
        <v>8</v>
      </c>
      <c r="H129" s="91">
        <f t="shared" si="106"/>
        <v>8</v>
      </c>
      <c r="I129" s="91">
        <f t="shared" si="106"/>
        <v>8</v>
      </c>
      <c r="J129" s="91">
        <f t="shared" si="106"/>
        <v>8</v>
      </c>
      <c r="K129" s="91">
        <f t="shared" si="106"/>
        <v>8</v>
      </c>
      <c r="L129" s="91">
        <f t="shared" si="106"/>
        <v>8</v>
      </c>
      <c r="M129" s="91">
        <f t="shared" si="106"/>
        <v>8</v>
      </c>
      <c r="N129" s="91">
        <f t="shared" si="106"/>
        <v>8</v>
      </c>
      <c r="O129" s="91">
        <f t="shared" si="106"/>
        <v>8</v>
      </c>
      <c r="P129" s="91">
        <f t="shared" si="106"/>
        <v>12</v>
      </c>
      <c r="Q129" s="91">
        <f t="shared" si="106"/>
        <v>12</v>
      </c>
      <c r="R129" s="91">
        <f t="shared" si="106"/>
        <v>12</v>
      </c>
      <c r="S129" s="91">
        <f t="shared" si="106"/>
        <v>12</v>
      </c>
      <c r="T129" s="91">
        <f t="shared" si="106"/>
        <v>12</v>
      </c>
      <c r="U129" s="91">
        <f t="shared" si="106"/>
        <v>8</v>
      </c>
      <c r="V129" s="91">
        <f t="shared" si="106"/>
        <v>0</v>
      </c>
      <c r="W129" s="91">
        <f t="shared" si="106"/>
        <v>0</v>
      </c>
      <c r="X129" s="91">
        <f t="shared" si="106"/>
        <v>18</v>
      </c>
      <c r="Y129" s="91">
        <f t="shared" si="106"/>
        <v>18</v>
      </c>
      <c r="Z129" s="91">
        <f t="shared" si="106"/>
        <v>18</v>
      </c>
      <c r="AA129" s="91">
        <f t="shared" si="106"/>
        <v>18</v>
      </c>
      <c r="AB129" s="91">
        <f t="shared" si="106"/>
        <v>18</v>
      </c>
      <c r="AC129" s="91">
        <f t="shared" si="106"/>
        <v>16</v>
      </c>
      <c r="AD129" s="91">
        <f t="shared" si="106"/>
        <v>14</v>
      </c>
      <c r="AE129" s="91">
        <f t="shared" si="106"/>
        <v>14</v>
      </c>
      <c r="AF129" s="91">
        <f t="shared" si="106"/>
        <v>14</v>
      </c>
      <c r="AG129" s="91">
        <f t="shared" si="106"/>
        <v>14</v>
      </c>
      <c r="AH129" s="91">
        <f t="shared" si="106"/>
        <v>14</v>
      </c>
      <c r="AI129" s="91">
        <f t="shared" si="106"/>
        <v>14</v>
      </c>
      <c r="AJ129" s="91">
        <f t="shared" si="106"/>
        <v>14</v>
      </c>
      <c r="AK129" s="91">
        <f t="shared" si="106"/>
        <v>12</v>
      </c>
      <c r="AL129" s="91">
        <f t="shared" si="106"/>
        <v>12</v>
      </c>
      <c r="AM129" s="91">
        <f t="shared" si="106"/>
        <v>14</v>
      </c>
      <c r="AN129" s="91">
        <f t="shared" si="106"/>
        <v>12</v>
      </c>
      <c r="AO129" s="91">
        <f t="shared" si="106"/>
        <v>12</v>
      </c>
      <c r="AP129" s="91">
        <f t="shared" si="106"/>
        <v>12</v>
      </c>
      <c r="AQ129" s="91">
        <f t="shared" si="106"/>
        <v>36</v>
      </c>
      <c r="AR129" s="91">
        <f t="shared" si="106"/>
        <v>36</v>
      </c>
      <c r="AS129" s="91">
        <f t="shared" si="106"/>
        <v>36</v>
      </c>
      <c r="AT129" s="91">
        <f t="shared" si="106"/>
        <v>36</v>
      </c>
      <c r="AU129" s="91">
        <f t="shared" si="106"/>
        <v>0</v>
      </c>
      <c r="AV129" s="91">
        <f t="shared" si="106"/>
        <v>0</v>
      </c>
      <c r="AW129" s="91">
        <f t="shared" si="106"/>
        <v>0</v>
      </c>
      <c r="AX129" s="91">
        <f t="shared" si="106"/>
        <v>0</v>
      </c>
      <c r="AY129" s="91">
        <f t="shared" si="106"/>
        <v>0</v>
      </c>
      <c r="AZ129" s="91">
        <f t="shared" si="106"/>
        <v>0</v>
      </c>
      <c r="BA129" s="91">
        <f t="shared" si="106"/>
        <v>0</v>
      </c>
      <c r="BB129" s="91">
        <f t="shared" si="106"/>
        <v>0</v>
      </c>
      <c r="BC129" s="91">
        <f t="shared" si="106"/>
        <v>0</v>
      </c>
      <c r="BD129" s="91">
        <f t="shared" si="106"/>
        <v>0</v>
      </c>
      <c r="BE129" s="91" t="e">
        <f>BE131</f>
        <v>#REF!</v>
      </c>
    </row>
    <row r="130" spans="1:57" s="41" customFormat="1" ht="13.5" customHeight="1">
      <c r="A130" s="19"/>
      <c r="B130" s="246"/>
      <c r="C130" s="248"/>
      <c r="D130" s="35" t="s">
        <v>34</v>
      </c>
      <c r="E130" s="91">
        <f>E132+E138</f>
        <v>4</v>
      </c>
      <c r="F130" s="91">
        <f t="shared" ref="F130:BD130" si="107">F132+F138</f>
        <v>4</v>
      </c>
      <c r="G130" s="91">
        <f t="shared" si="107"/>
        <v>4</v>
      </c>
      <c r="H130" s="91">
        <f t="shared" si="107"/>
        <v>4</v>
      </c>
      <c r="I130" s="91">
        <f t="shared" si="107"/>
        <v>4</v>
      </c>
      <c r="J130" s="91">
        <f t="shared" si="107"/>
        <v>4</v>
      </c>
      <c r="K130" s="91">
        <f t="shared" si="107"/>
        <v>4</v>
      </c>
      <c r="L130" s="91">
        <f t="shared" si="107"/>
        <v>4</v>
      </c>
      <c r="M130" s="91">
        <f t="shared" si="107"/>
        <v>4</v>
      </c>
      <c r="N130" s="91">
        <f t="shared" si="107"/>
        <v>4</v>
      </c>
      <c r="O130" s="91">
        <f t="shared" si="107"/>
        <v>4</v>
      </c>
      <c r="P130" s="91">
        <f t="shared" si="107"/>
        <v>6</v>
      </c>
      <c r="Q130" s="91">
        <f t="shared" si="107"/>
        <v>6</v>
      </c>
      <c r="R130" s="91">
        <f t="shared" si="107"/>
        <v>6</v>
      </c>
      <c r="S130" s="91">
        <f t="shared" si="107"/>
        <v>6</v>
      </c>
      <c r="T130" s="91">
        <f t="shared" si="107"/>
        <v>6</v>
      </c>
      <c r="U130" s="91">
        <f t="shared" si="107"/>
        <v>4</v>
      </c>
      <c r="V130" s="91">
        <f t="shared" si="107"/>
        <v>0</v>
      </c>
      <c r="W130" s="91">
        <f t="shared" si="107"/>
        <v>0</v>
      </c>
      <c r="X130" s="91">
        <f t="shared" si="107"/>
        <v>9</v>
      </c>
      <c r="Y130" s="91">
        <f t="shared" si="107"/>
        <v>9</v>
      </c>
      <c r="Z130" s="91">
        <f t="shared" si="107"/>
        <v>9</v>
      </c>
      <c r="AA130" s="91">
        <f t="shared" si="107"/>
        <v>9</v>
      </c>
      <c r="AB130" s="91">
        <f t="shared" si="107"/>
        <v>9</v>
      </c>
      <c r="AC130" s="91">
        <f t="shared" si="107"/>
        <v>8</v>
      </c>
      <c r="AD130" s="91">
        <f t="shared" si="107"/>
        <v>7</v>
      </c>
      <c r="AE130" s="91">
        <f t="shared" si="107"/>
        <v>7</v>
      </c>
      <c r="AF130" s="91">
        <f t="shared" si="107"/>
        <v>7</v>
      </c>
      <c r="AG130" s="91">
        <f t="shared" si="107"/>
        <v>7</v>
      </c>
      <c r="AH130" s="91">
        <f t="shared" si="107"/>
        <v>7</v>
      </c>
      <c r="AI130" s="91">
        <f t="shared" si="107"/>
        <v>7</v>
      </c>
      <c r="AJ130" s="91">
        <f t="shared" si="107"/>
        <v>7</v>
      </c>
      <c r="AK130" s="91">
        <f t="shared" si="107"/>
        <v>6</v>
      </c>
      <c r="AL130" s="91">
        <f t="shared" si="107"/>
        <v>6</v>
      </c>
      <c r="AM130" s="91">
        <f t="shared" si="107"/>
        <v>7</v>
      </c>
      <c r="AN130" s="91">
        <f t="shared" si="107"/>
        <v>6</v>
      </c>
      <c r="AO130" s="91">
        <f t="shared" si="107"/>
        <v>6</v>
      </c>
      <c r="AP130" s="91">
        <f t="shared" si="107"/>
        <v>6</v>
      </c>
      <c r="AQ130" s="91">
        <f t="shared" si="107"/>
        <v>0</v>
      </c>
      <c r="AR130" s="91">
        <f t="shared" si="107"/>
        <v>0</v>
      </c>
      <c r="AS130" s="91">
        <f t="shared" si="107"/>
        <v>0</v>
      </c>
      <c r="AT130" s="91">
        <f t="shared" si="107"/>
        <v>0</v>
      </c>
      <c r="AU130" s="91">
        <f t="shared" si="107"/>
        <v>0</v>
      </c>
      <c r="AV130" s="91">
        <f t="shared" si="107"/>
        <v>0</v>
      </c>
      <c r="AW130" s="91">
        <f t="shared" si="107"/>
        <v>0</v>
      </c>
      <c r="AX130" s="91">
        <f t="shared" si="107"/>
        <v>0</v>
      </c>
      <c r="AY130" s="91">
        <f t="shared" si="107"/>
        <v>0</v>
      </c>
      <c r="AZ130" s="91">
        <f t="shared" si="107"/>
        <v>0</v>
      </c>
      <c r="BA130" s="91">
        <f t="shared" si="107"/>
        <v>0</v>
      </c>
      <c r="BB130" s="91">
        <f t="shared" si="107"/>
        <v>0</v>
      </c>
      <c r="BC130" s="91">
        <f t="shared" si="107"/>
        <v>0</v>
      </c>
      <c r="BD130" s="91">
        <f t="shared" si="107"/>
        <v>0</v>
      </c>
      <c r="BE130" s="91" t="e">
        <f>BE132</f>
        <v>#REF!</v>
      </c>
    </row>
    <row r="131" spans="1:57" s="41" customFormat="1" ht="13.5" customHeight="1">
      <c r="A131" s="19"/>
      <c r="B131" s="284" t="s">
        <v>100</v>
      </c>
      <c r="C131" s="280" t="s">
        <v>195</v>
      </c>
      <c r="D131" s="90" t="s">
        <v>33</v>
      </c>
      <c r="E131" s="90">
        <f>E133+E135</f>
        <v>4</v>
      </c>
      <c r="F131" s="90">
        <f t="shared" ref="F131:BD131" si="108">F133+F135</f>
        <v>4</v>
      </c>
      <c r="G131" s="90">
        <f t="shared" si="108"/>
        <v>4</v>
      </c>
      <c r="H131" s="90">
        <f t="shared" si="108"/>
        <v>4</v>
      </c>
      <c r="I131" s="90">
        <f t="shared" si="108"/>
        <v>4</v>
      </c>
      <c r="J131" s="90">
        <f t="shared" si="108"/>
        <v>4</v>
      </c>
      <c r="K131" s="90">
        <f t="shared" si="108"/>
        <v>4</v>
      </c>
      <c r="L131" s="90">
        <f t="shared" si="108"/>
        <v>4</v>
      </c>
      <c r="M131" s="90">
        <f t="shared" si="108"/>
        <v>4</v>
      </c>
      <c r="N131" s="90">
        <f t="shared" si="108"/>
        <v>4</v>
      </c>
      <c r="O131" s="90">
        <f t="shared" si="108"/>
        <v>4</v>
      </c>
      <c r="P131" s="90">
        <f t="shared" si="108"/>
        <v>8</v>
      </c>
      <c r="Q131" s="90">
        <f t="shared" si="108"/>
        <v>8</v>
      </c>
      <c r="R131" s="90">
        <f t="shared" si="108"/>
        <v>8</v>
      </c>
      <c r="S131" s="90">
        <f t="shared" si="108"/>
        <v>8</v>
      </c>
      <c r="T131" s="90">
        <f t="shared" si="108"/>
        <v>8</v>
      </c>
      <c r="U131" s="90">
        <f t="shared" si="108"/>
        <v>6</v>
      </c>
      <c r="V131" s="90">
        <f t="shared" si="108"/>
        <v>0</v>
      </c>
      <c r="W131" s="90">
        <f t="shared" si="108"/>
        <v>0</v>
      </c>
      <c r="X131" s="90">
        <f t="shared" si="108"/>
        <v>12</v>
      </c>
      <c r="Y131" s="90">
        <f t="shared" si="108"/>
        <v>12</v>
      </c>
      <c r="Z131" s="90">
        <f t="shared" si="108"/>
        <v>12</v>
      </c>
      <c r="AA131" s="90">
        <f t="shared" si="108"/>
        <v>12</v>
      </c>
      <c r="AB131" s="90">
        <f t="shared" si="108"/>
        <v>12</v>
      </c>
      <c r="AC131" s="90">
        <f t="shared" si="108"/>
        <v>10</v>
      </c>
      <c r="AD131" s="90">
        <f t="shared" si="108"/>
        <v>10</v>
      </c>
      <c r="AE131" s="90">
        <f t="shared" si="108"/>
        <v>10</v>
      </c>
      <c r="AF131" s="90">
        <f t="shared" si="108"/>
        <v>10</v>
      </c>
      <c r="AG131" s="90">
        <f t="shared" si="108"/>
        <v>10</v>
      </c>
      <c r="AH131" s="90">
        <f t="shared" si="108"/>
        <v>10</v>
      </c>
      <c r="AI131" s="90">
        <f t="shared" si="108"/>
        <v>10</v>
      </c>
      <c r="AJ131" s="90">
        <f t="shared" si="108"/>
        <v>10</v>
      </c>
      <c r="AK131" s="90">
        <f t="shared" si="108"/>
        <v>8</v>
      </c>
      <c r="AL131" s="90">
        <f t="shared" si="108"/>
        <v>8</v>
      </c>
      <c r="AM131" s="90">
        <f t="shared" si="108"/>
        <v>8</v>
      </c>
      <c r="AN131" s="90">
        <f t="shared" si="108"/>
        <v>6</v>
      </c>
      <c r="AO131" s="90">
        <f t="shared" si="108"/>
        <v>6</v>
      </c>
      <c r="AP131" s="90">
        <f t="shared" si="108"/>
        <v>6</v>
      </c>
      <c r="AQ131" s="90">
        <f t="shared" si="108"/>
        <v>36</v>
      </c>
      <c r="AR131" s="90">
        <f t="shared" si="108"/>
        <v>36</v>
      </c>
      <c r="AS131" s="90">
        <f t="shared" si="108"/>
        <v>0</v>
      </c>
      <c r="AT131" s="90">
        <f t="shared" si="108"/>
        <v>0</v>
      </c>
      <c r="AU131" s="90">
        <f t="shared" si="108"/>
        <v>0</v>
      </c>
      <c r="AV131" s="90">
        <f t="shared" si="108"/>
        <v>0</v>
      </c>
      <c r="AW131" s="90">
        <f t="shared" si="108"/>
        <v>0</v>
      </c>
      <c r="AX131" s="90">
        <f t="shared" si="108"/>
        <v>0</v>
      </c>
      <c r="AY131" s="90">
        <f t="shared" si="108"/>
        <v>0</v>
      </c>
      <c r="AZ131" s="90">
        <f t="shared" si="108"/>
        <v>0</v>
      </c>
      <c r="BA131" s="90">
        <f t="shared" si="108"/>
        <v>0</v>
      </c>
      <c r="BB131" s="90">
        <f t="shared" si="108"/>
        <v>0</v>
      </c>
      <c r="BC131" s="90">
        <f t="shared" si="108"/>
        <v>0</v>
      </c>
      <c r="BD131" s="90">
        <f t="shared" si="108"/>
        <v>0</v>
      </c>
      <c r="BE131" s="58" t="e">
        <f>SUM(BE133,#REF!,)</f>
        <v>#REF!</v>
      </c>
    </row>
    <row r="132" spans="1:57" s="41" customFormat="1" ht="44.25" customHeight="1">
      <c r="A132" s="19"/>
      <c r="B132" s="284"/>
      <c r="C132" s="281"/>
      <c r="D132" s="90" t="s">
        <v>34</v>
      </c>
      <c r="E132" s="90">
        <f>E134+E136</f>
        <v>2</v>
      </c>
      <c r="F132" s="90">
        <f t="shared" ref="F132:BD132" si="109">F134+F136</f>
        <v>2</v>
      </c>
      <c r="G132" s="90">
        <f t="shared" si="109"/>
        <v>2</v>
      </c>
      <c r="H132" s="90">
        <f t="shared" si="109"/>
        <v>2</v>
      </c>
      <c r="I132" s="90">
        <f t="shared" si="109"/>
        <v>2</v>
      </c>
      <c r="J132" s="90">
        <f t="shared" si="109"/>
        <v>2</v>
      </c>
      <c r="K132" s="90">
        <f t="shared" si="109"/>
        <v>2</v>
      </c>
      <c r="L132" s="90">
        <f t="shared" si="109"/>
        <v>2</v>
      </c>
      <c r="M132" s="90">
        <f t="shared" si="109"/>
        <v>2</v>
      </c>
      <c r="N132" s="90">
        <f t="shared" si="109"/>
        <v>2</v>
      </c>
      <c r="O132" s="90">
        <f t="shared" si="109"/>
        <v>2</v>
      </c>
      <c r="P132" s="90">
        <f t="shared" si="109"/>
        <v>4</v>
      </c>
      <c r="Q132" s="90">
        <f t="shared" si="109"/>
        <v>4</v>
      </c>
      <c r="R132" s="90">
        <f t="shared" si="109"/>
        <v>4</v>
      </c>
      <c r="S132" s="90">
        <f t="shared" si="109"/>
        <v>4</v>
      </c>
      <c r="T132" s="90">
        <f t="shared" si="109"/>
        <v>4</v>
      </c>
      <c r="U132" s="90">
        <f t="shared" si="109"/>
        <v>3</v>
      </c>
      <c r="V132" s="90">
        <f t="shared" si="109"/>
        <v>0</v>
      </c>
      <c r="W132" s="90">
        <f t="shared" si="109"/>
        <v>0</v>
      </c>
      <c r="X132" s="90">
        <f t="shared" si="109"/>
        <v>6</v>
      </c>
      <c r="Y132" s="90">
        <f t="shared" si="109"/>
        <v>6</v>
      </c>
      <c r="Z132" s="90">
        <f t="shared" si="109"/>
        <v>6</v>
      </c>
      <c r="AA132" s="90">
        <f t="shared" si="109"/>
        <v>6</v>
      </c>
      <c r="AB132" s="90">
        <f t="shared" si="109"/>
        <v>6</v>
      </c>
      <c r="AC132" s="90">
        <f t="shared" si="109"/>
        <v>5</v>
      </c>
      <c r="AD132" s="90">
        <f t="shared" si="109"/>
        <v>5</v>
      </c>
      <c r="AE132" s="90">
        <f t="shared" si="109"/>
        <v>5</v>
      </c>
      <c r="AF132" s="90">
        <f t="shared" si="109"/>
        <v>5</v>
      </c>
      <c r="AG132" s="90">
        <f t="shared" si="109"/>
        <v>5</v>
      </c>
      <c r="AH132" s="90">
        <f t="shared" si="109"/>
        <v>5</v>
      </c>
      <c r="AI132" s="90">
        <f t="shared" si="109"/>
        <v>5</v>
      </c>
      <c r="AJ132" s="90">
        <f t="shared" si="109"/>
        <v>5</v>
      </c>
      <c r="AK132" s="90">
        <f t="shared" si="109"/>
        <v>4</v>
      </c>
      <c r="AL132" s="90">
        <f t="shared" si="109"/>
        <v>4</v>
      </c>
      <c r="AM132" s="90">
        <f t="shared" si="109"/>
        <v>4</v>
      </c>
      <c r="AN132" s="90">
        <f t="shared" si="109"/>
        <v>3</v>
      </c>
      <c r="AO132" s="90">
        <f t="shared" si="109"/>
        <v>3</v>
      </c>
      <c r="AP132" s="90">
        <f t="shared" si="109"/>
        <v>3</v>
      </c>
      <c r="AQ132" s="90">
        <f t="shared" si="109"/>
        <v>0</v>
      </c>
      <c r="AR132" s="90">
        <f t="shared" si="109"/>
        <v>0</v>
      </c>
      <c r="AS132" s="90">
        <f t="shared" si="109"/>
        <v>0</v>
      </c>
      <c r="AT132" s="90">
        <f t="shared" si="109"/>
        <v>0</v>
      </c>
      <c r="AU132" s="90">
        <f t="shared" si="109"/>
        <v>0</v>
      </c>
      <c r="AV132" s="90">
        <f t="shared" si="109"/>
        <v>0</v>
      </c>
      <c r="AW132" s="90">
        <f t="shared" si="109"/>
        <v>0</v>
      </c>
      <c r="AX132" s="90">
        <f t="shared" si="109"/>
        <v>0</v>
      </c>
      <c r="AY132" s="90">
        <f t="shared" si="109"/>
        <v>0</v>
      </c>
      <c r="AZ132" s="90">
        <f t="shared" si="109"/>
        <v>0</v>
      </c>
      <c r="BA132" s="90">
        <f t="shared" si="109"/>
        <v>0</v>
      </c>
      <c r="BB132" s="90">
        <f t="shared" si="109"/>
        <v>0</v>
      </c>
      <c r="BC132" s="90">
        <f t="shared" si="109"/>
        <v>0</v>
      </c>
      <c r="BD132" s="90">
        <f t="shared" si="109"/>
        <v>0</v>
      </c>
      <c r="BE132" s="58" t="e">
        <f>SUM(BE134,#REF!,)</f>
        <v>#REF!</v>
      </c>
    </row>
    <row r="133" spans="1:57" ht="31.5" customHeight="1">
      <c r="A133" s="19"/>
      <c r="B133" s="243" t="s">
        <v>101</v>
      </c>
      <c r="C133" s="242" t="s">
        <v>196</v>
      </c>
      <c r="D133" s="81" t="s">
        <v>33</v>
      </c>
      <c r="E133" s="81">
        <v>4</v>
      </c>
      <c r="F133" s="81">
        <v>4</v>
      </c>
      <c r="G133" s="81">
        <v>4</v>
      </c>
      <c r="H133" s="81">
        <v>4</v>
      </c>
      <c r="I133" s="81">
        <v>4</v>
      </c>
      <c r="J133" s="81">
        <v>4</v>
      </c>
      <c r="K133" s="81">
        <v>4</v>
      </c>
      <c r="L133" s="81">
        <v>4</v>
      </c>
      <c r="M133" s="81">
        <v>4</v>
      </c>
      <c r="N133" s="81">
        <v>4</v>
      </c>
      <c r="O133" s="81">
        <v>4</v>
      </c>
      <c r="P133" s="81">
        <v>8</v>
      </c>
      <c r="Q133" s="81">
        <v>8</v>
      </c>
      <c r="R133" s="81">
        <v>8</v>
      </c>
      <c r="S133" s="81">
        <v>8</v>
      </c>
      <c r="T133" s="81">
        <v>8</v>
      </c>
      <c r="U133" s="81">
        <v>6</v>
      </c>
      <c r="V133" s="96">
        <v>0</v>
      </c>
      <c r="W133" s="96">
        <v>0</v>
      </c>
      <c r="X133" s="81">
        <v>12</v>
      </c>
      <c r="Y133" s="81">
        <v>12</v>
      </c>
      <c r="Z133" s="81">
        <v>12</v>
      </c>
      <c r="AA133" s="81">
        <v>12</v>
      </c>
      <c r="AB133" s="81">
        <v>12</v>
      </c>
      <c r="AC133" s="81">
        <v>10</v>
      </c>
      <c r="AD133" s="81">
        <v>10</v>
      </c>
      <c r="AE133" s="81">
        <v>10</v>
      </c>
      <c r="AF133" s="81">
        <v>10</v>
      </c>
      <c r="AG133" s="81">
        <v>10</v>
      </c>
      <c r="AH133" s="81">
        <v>10</v>
      </c>
      <c r="AI133" s="81">
        <v>10</v>
      </c>
      <c r="AJ133" s="81">
        <v>10</v>
      </c>
      <c r="AK133" s="81">
        <v>8</v>
      </c>
      <c r="AL133" s="81">
        <v>8</v>
      </c>
      <c r="AM133" s="81">
        <v>8</v>
      </c>
      <c r="AN133" s="81">
        <v>6</v>
      </c>
      <c r="AO133" s="81">
        <v>6</v>
      </c>
      <c r="AP133" s="81">
        <v>6</v>
      </c>
      <c r="AQ133" s="105">
        <v>0</v>
      </c>
      <c r="AR133" s="105">
        <v>0</v>
      </c>
      <c r="AS133" s="105">
        <v>0</v>
      </c>
      <c r="AT133" s="105">
        <v>0</v>
      </c>
      <c r="AU133" s="96">
        <v>0</v>
      </c>
      <c r="AV133" s="96">
        <v>0</v>
      </c>
      <c r="AW133" s="96">
        <v>0</v>
      </c>
      <c r="AX133" s="96">
        <v>0</v>
      </c>
      <c r="AY133" s="96">
        <v>0</v>
      </c>
      <c r="AZ133" s="96">
        <v>0</v>
      </c>
      <c r="BA133" s="96">
        <v>0</v>
      </c>
      <c r="BB133" s="96">
        <v>0</v>
      </c>
      <c r="BC133" s="96">
        <v>0</v>
      </c>
      <c r="BD133" s="96">
        <v>0</v>
      </c>
      <c r="BE133" s="54">
        <f>SUM(E133:BD133)</f>
        <v>272</v>
      </c>
    </row>
    <row r="134" spans="1:57" ht="28.5" customHeight="1">
      <c r="A134" s="19"/>
      <c r="B134" s="244"/>
      <c r="C134" s="242"/>
      <c r="D134" s="81" t="s">
        <v>34</v>
      </c>
      <c r="E134" s="81">
        <f>E133/2</f>
        <v>2</v>
      </c>
      <c r="F134" s="81">
        <f t="shared" ref="F134:BD134" si="110">F133/2</f>
        <v>2</v>
      </c>
      <c r="G134" s="81">
        <f t="shared" si="110"/>
        <v>2</v>
      </c>
      <c r="H134" s="81">
        <f t="shared" si="110"/>
        <v>2</v>
      </c>
      <c r="I134" s="81">
        <f t="shared" si="110"/>
        <v>2</v>
      </c>
      <c r="J134" s="81">
        <f t="shared" si="110"/>
        <v>2</v>
      </c>
      <c r="K134" s="81">
        <f t="shared" si="110"/>
        <v>2</v>
      </c>
      <c r="L134" s="81">
        <f t="shared" si="110"/>
        <v>2</v>
      </c>
      <c r="M134" s="81">
        <f t="shared" si="110"/>
        <v>2</v>
      </c>
      <c r="N134" s="81">
        <f t="shared" si="110"/>
        <v>2</v>
      </c>
      <c r="O134" s="81">
        <f t="shared" si="110"/>
        <v>2</v>
      </c>
      <c r="P134" s="81">
        <f t="shared" si="110"/>
        <v>4</v>
      </c>
      <c r="Q134" s="81">
        <f t="shared" si="110"/>
        <v>4</v>
      </c>
      <c r="R134" s="81">
        <f t="shared" si="110"/>
        <v>4</v>
      </c>
      <c r="S134" s="81">
        <f t="shared" si="110"/>
        <v>4</v>
      </c>
      <c r="T134" s="81">
        <f t="shared" si="110"/>
        <v>4</v>
      </c>
      <c r="U134" s="81">
        <f t="shared" si="110"/>
        <v>3</v>
      </c>
      <c r="V134" s="81">
        <f t="shared" si="110"/>
        <v>0</v>
      </c>
      <c r="W134" s="81">
        <f t="shared" si="110"/>
        <v>0</v>
      </c>
      <c r="X134" s="81">
        <f t="shared" si="110"/>
        <v>6</v>
      </c>
      <c r="Y134" s="81">
        <f t="shared" si="110"/>
        <v>6</v>
      </c>
      <c r="Z134" s="81">
        <f t="shared" si="110"/>
        <v>6</v>
      </c>
      <c r="AA134" s="81">
        <f t="shared" si="110"/>
        <v>6</v>
      </c>
      <c r="AB134" s="81">
        <f t="shared" si="110"/>
        <v>6</v>
      </c>
      <c r="AC134" s="81">
        <f t="shared" si="110"/>
        <v>5</v>
      </c>
      <c r="AD134" s="81">
        <f t="shared" si="110"/>
        <v>5</v>
      </c>
      <c r="AE134" s="81">
        <f t="shared" si="110"/>
        <v>5</v>
      </c>
      <c r="AF134" s="81">
        <f t="shared" si="110"/>
        <v>5</v>
      </c>
      <c r="AG134" s="81">
        <f t="shared" si="110"/>
        <v>5</v>
      </c>
      <c r="AH134" s="81">
        <f t="shared" si="110"/>
        <v>5</v>
      </c>
      <c r="AI134" s="81">
        <f t="shared" si="110"/>
        <v>5</v>
      </c>
      <c r="AJ134" s="81">
        <f t="shared" si="110"/>
        <v>5</v>
      </c>
      <c r="AK134" s="81">
        <f t="shared" si="110"/>
        <v>4</v>
      </c>
      <c r="AL134" s="81">
        <f t="shared" si="110"/>
        <v>4</v>
      </c>
      <c r="AM134" s="81">
        <f t="shared" si="110"/>
        <v>4</v>
      </c>
      <c r="AN134" s="81">
        <f t="shared" si="110"/>
        <v>3</v>
      </c>
      <c r="AO134" s="81">
        <f t="shared" si="110"/>
        <v>3</v>
      </c>
      <c r="AP134" s="81">
        <f t="shared" si="110"/>
        <v>3</v>
      </c>
      <c r="AQ134" s="105">
        <f t="shared" si="110"/>
        <v>0</v>
      </c>
      <c r="AR134" s="105">
        <f t="shared" si="110"/>
        <v>0</v>
      </c>
      <c r="AS134" s="105">
        <f t="shared" si="110"/>
        <v>0</v>
      </c>
      <c r="AT134" s="105">
        <f t="shared" si="110"/>
        <v>0</v>
      </c>
      <c r="AU134" s="96">
        <f t="shared" si="110"/>
        <v>0</v>
      </c>
      <c r="AV134" s="81">
        <f t="shared" si="110"/>
        <v>0</v>
      </c>
      <c r="AW134" s="81">
        <f t="shared" si="110"/>
        <v>0</v>
      </c>
      <c r="AX134" s="81">
        <f t="shared" si="110"/>
        <v>0</v>
      </c>
      <c r="AY134" s="81">
        <f t="shared" si="110"/>
        <v>0</v>
      </c>
      <c r="AZ134" s="81">
        <f t="shared" si="110"/>
        <v>0</v>
      </c>
      <c r="BA134" s="81">
        <f t="shared" si="110"/>
        <v>0</v>
      </c>
      <c r="BB134" s="81">
        <f t="shared" si="110"/>
        <v>0</v>
      </c>
      <c r="BC134" s="81">
        <f t="shared" si="110"/>
        <v>0</v>
      </c>
      <c r="BD134" s="81">
        <f t="shared" si="110"/>
        <v>0</v>
      </c>
      <c r="BE134" s="75">
        <f>SUM(E134:BD134)</f>
        <v>136</v>
      </c>
    </row>
    <row r="135" spans="1:57" ht="16.5" customHeight="1">
      <c r="A135" s="19"/>
      <c r="B135" s="231" t="s">
        <v>110</v>
      </c>
      <c r="C135" s="233" t="s">
        <v>111</v>
      </c>
      <c r="D135" s="88" t="s">
        <v>33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93">
        <v>0</v>
      </c>
      <c r="W135" s="93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3">
        <v>36</v>
      </c>
      <c r="AR135" s="103">
        <v>36</v>
      </c>
      <c r="AS135" s="103">
        <v>0</v>
      </c>
      <c r="AT135" s="103">
        <v>0</v>
      </c>
      <c r="AU135" s="93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54">
        <f t="shared" ref="BE135:BE136" si="111">SUM(E135:BD135)</f>
        <v>72</v>
      </c>
    </row>
    <row r="136" spans="1:57" ht="16.5" customHeight="1">
      <c r="A136" s="19"/>
      <c r="B136" s="232"/>
      <c r="C136" s="233"/>
      <c r="D136" s="88" t="s">
        <v>34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93">
        <v>0</v>
      </c>
      <c r="W136" s="93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3">
        <v>0</v>
      </c>
      <c r="AR136" s="103">
        <v>0</v>
      </c>
      <c r="AS136" s="103">
        <v>0</v>
      </c>
      <c r="AT136" s="103">
        <v>0</v>
      </c>
      <c r="AU136" s="93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54">
        <f t="shared" si="111"/>
        <v>0</v>
      </c>
    </row>
    <row r="137" spans="1:57" s="14" customFormat="1" ht="16.5">
      <c r="A137" s="19"/>
      <c r="B137" s="255" t="s">
        <v>103</v>
      </c>
      <c r="C137" s="240" t="s">
        <v>197</v>
      </c>
      <c r="D137" s="97" t="s">
        <v>33</v>
      </c>
      <c r="E137" s="98">
        <f>E141+E143</f>
        <v>4</v>
      </c>
      <c r="F137" s="98">
        <f t="shared" ref="F137:BD137" si="112">F141+F143</f>
        <v>4</v>
      </c>
      <c r="G137" s="98">
        <f t="shared" si="112"/>
        <v>4</v>
      </c>
      <c r="H137" s="98">
        <f t="shared" si="112"/>
        <v>4</v>
      </c>
      <c r="I137" s="98">
        <f t="shared" si="112"/>
        <v>4</v>
      </c>
      <c r="J137" s="98">
        <f t="shared" si="112"/>
        <v>4</v>
      </c>
      <c r="K137" s="98">
        <f t="shared" si="112"/>
        <v>4</v>
      </c>
      <c r="L137" s="98">
        <f t="shared" si="112"/>
        <v>4</v>
      </c>
      <c r="M137" s="98">
        <f t="shared" si="112"/>
        <v>4</v>
      </c>
      <c r="N137" s="98">
        <f t="shared" si="112"/>
        <v>4</v>
      </c>
      <c r="O137" s="98">
        <f t="shared" si="112"/>
        <v>4</v>
      </c>
      <c r="P137" s="98">
        <f t="shared" si="112"/>
        <v>4</v>
      </c>
      <c r="Q137" s="98">
        <f t="shared" si="112"/>
        <v>4</v>
      </c>
      <c r="R137" s="98">
        <f t="shared" si="112"/>
        <v>4</v>
      </c>
      <c r="S137" s="98">
        <f t="shared" si="112"/>
        <v>4</v>
      </c>
      <c r="T137" s="98">
        <f t="shared" si="112"/>
        <v>4</v>
      </c>
      <c r="U137" s="98">
        <f t="shared" si="112"/>
        <v>2</v>
      </c>
      <c r="V137" s="98">
        <f t="shared" si="112"/>
        <v>0</v>
      </c>
      <c r="W137" s="98">
        <f t="shared" si="112"/>
        <v>0</v>
      </c>
      <c r="X137" s="98">
        <f t="shared" si="112"/>
        <v>6</v>
      </c>
      <c r="Y137" s="98">
        <f t="shared" si="112"/>
        <v>6</v>
      </c>
      <c r="Z137" s="98">
        <f t="shared" si="112"/>
        <v>6</v>
      </c>
      <c r="AA137" s="98">
        <f t="shared" si="112"/>
        <v>6</v>
      </c>
      <c r="AB137" s="98">
        <f t="shared" si="112"/>
        <v>6</v>
      </c>
      <c r="AC137" s="98">
        <f t="shared" si="112"/>
        <v>6</v>
      </c>
      <c r="AD137" s="98">
        <f t="shared" si="112"/>
        <v>4</v>
      </c>
      <c r="AE137" s="98">
        <f t="shared" si="112"/>
        <v>4</v>
      </c>
      <c r="AF137" s="98">
        <f t="shared" si="112"/>
        <v>4</v>
      </c>
      <c r="AG137" s="98">
        <f t="shared" si="112"/>
        <v>4</v>
      </c>
      <c r="AH137" s="98">
        <f t="shared" si="112"/>
        <v>4</v>
      </c>
      <c r="AI137" s="98">
        <f t="shared" si="112"/>
        <v>4</v>
      </c>
      <c r="AJ137" s="98">
        <f t="shared" si="112"/>
        <v>4</v>
      </c>
      <c r="AK137" s="98">
        <f t="shared" si="112"/>
        <v>4</v>
      </c>
      <c r="AL137" s="98">
        <f t="shared" si="112"/>
        <v>4</v>
      </c>
      <c r="AM137" s="98">
        <f t="shared" si="112"/>
        <v>6</v>
      </c>
      <c r="AN137" s="98">
        <f t="shared" si="112"/>
        <v>6</v>
      </c>
      <c r="AO137" s="98">
        <f t="shared" si="112"/>
        <v>6</v>
      </c>
      <c r="AP137" s="98">
        <f t="shared" si="112"/>
        <v>6</v>
      </c>
      <c r="AQ137" s="98">
        <f t="shared" si="112"/>
        <v>0</v>
      </c>
      <c r="AR137" s="98">
        <f t="shared" si="112"/>
        <v>0</v>
      </c>
      <c r="AS137" s="98">
        <f t="shared" si="112"/>
        <v>36</v>
      </c>
      <c r="AT137" s="98">
        <f t="shared" si="112"/>
        <v>36</v>
      </c>
      <c r="AU137" s="98">
        <f t="shared" si="112"/>
        <v>0</v>
      </c>
      <c r="AV137" s="98">
        <f t="shared" si="112"/>
        <v>0</v>
      </c>
      <c r="AW137" s="98">
        <f t="shared" si="112"/>
        <v>0</v>
      </c>
      <c r="AX137" s="98">
        <f t="shared" si="112"/>
        <v>0</v>
      </c>
      <c r="AY137" s="98">
        <f t="shared" si="112"/>
        <v>0</v>
      </c>
      <c r="AZ137" s="98">
        <f t="shared" si="112"/>
        <v>0</v>
      </c>
      <c r="BA137" s="98">
        <f t="shared" si="112"/>
        <v>0</v>
      </c>
      <c r="BB137" s="98">
        <f t="shared" si="112"/>
        <v>0</v>
      </c>
      <c r="BC137" s="98">
        <f t="shared" si="112"/>
        <v>0</v>
      </c>
      <c r="BD137" s="98">
        <f t="shared" si="112"/>
        <v>0</v>
      </c>
      <c r="BE137" s="98">
        <f t="shared" ref="BE137:BE146" si="113">SUM(E137:BD137)</f>
        <v>234</v>
      </c>
    </row>
    <row r="138" spans="1:57" s="14" customFormat="1" ht="27.75" customHeight="1">
      <c r="A138" s="19"/>
      <c r="B138" s="256"/>
      <c r="C138" s="241"/>
      <c r="D138" s="97" t="s">
        <v>34</v>
      </c>
      <c r="E138" s="98">
        <f>E142</f>
        <v>2</v>
      </c>
      <c r="F138" s="98">
        <f t="shared" ref="F138:BD138" si="114">F142</f>
        <v>2</v>
      </c>
      <c r="G138" s="98">
        <f t="shared" si="114"/>
        <v>2</v>
      </c>
      <c r="H138" s="98">
        <f t="shared" si="114"/>
        <v>2</v>
      </c>
      <c r="I138" s="98">
        <f t="shared" si="114"/>
        <v>2</v>
      </c>
      <c r="J138" s="98">
        <f t="shared" si="114"/>
        <v>2</v>
      </c>
      <c r="K138" s="98">
        <f t="shared" si="114"/>
        <v>2</v>
      </c>
      <c r="L138" s="98">
        <f t="shared" si="114"/>
        <v>2</v>
      </c>
      <c r="M138" s="98">
        <f t="shared" si="114"/>
        <v>2</v>
      </c>
      <c r="N138" s="98">
        <f t="shared" si="114"/>
        <v>2</v>
      </c>
      <c r="O138" s="98">
        <f t="shared" si="114"/>
        <v>2</v>
      </c>
      <c r="P138" s="98">
        <f t="shared" si="114"/>
        <v>2</v>
      </c>
      <c r="Q138" s="98">
        <f t="shared" si="114"/>
        <v>2</v>
      </c>
      <c r="R138" s="98">
        <f t="shared" si="114"/>
        <v>2</v>
      </c>
      <c r="S138" s="98">
        <f t="shared" si="114"/>
        <v>2</v>
      </c>
      <c r="T138" s="98">
        <f t="shared" si="114"/>
        <v>2</v>
      </c>
      <c r="U138" s="98">
        <f t="shared" si="114"/>
        <v>1</v>
      </c>
      <c r="V138" s="98">
        <f t="shared" si="114"/>
        <v>0</v>
      </c>
      <c r="W138" s="98">
        <f t="shared" si="114"/>
        <v>0</v>
      </c>
      <c r="X138" s="98">
        <f t="shared" si="114"/>
        <v>3</v>
      </c>
      <c r="Y138" s="98">
        <f t="shared" si="114"/>
        <v>3</v>
      </c>
      <c r="Z138" s="98">
        <f t="shared" si="114"/>
        <v>3</v>
      </c>
      <c r="AA138" s="98">
        <f t="shared" si="114"/>
        <v>3</v>
      </c>
      <c r="AB138" s="98">
        <f t="shared" si="114"/>
        <v>3</v>
      </c>
      <c r="AC138" s="98">
        <f t="shared" si="114"/>
        <v>3</v>
      </c>
      <c r="AD138" s="98">
        <f t="shared" si="114"/>
        <v>2</v>
      </c>
      <c r="AE138" s="98">
        <f t="shared" si="114"/>
        <v>2</v>
      </c>
      <c r="AF138" s="98">
        <f t="shared" si="114"/>
        <v>2</v>
      </c>
      <c r="AG138" s="98">
        <f t="shared" si="114"/>
        <v>2</v>
      </c>
      <c r="AH138" s="98">
        <f t="shared" si="114"/>
        <v>2</v>
      </c>
      <c r="AI138" s="98">
        <f t="shared" si="114"/>
        <v>2</v>
      </c>
      <c r="AJ138" s="98">
        <f t="shared" si="114"/>
        <v>2</v>
      </c>
      <c r="AK138" s="98">
        <f t="shared" si="114"/>
        <v>2</v>
      </c>
      <c r="AL138" s="98">
        <f t="shared" si="114"/>
        <v>2</v>
      </c>
      <c r="AM138" s="98">
        <f t="shared" si="114"/>
        <v>3</v>
      </c>
      <c r="AN138" s="98">
        <f t="shared" si="114"/>
        <v>3</v>
      </c>
      <c r="AO138" s="98">
        <f t="shared" si="114"/>
        <v>3</v>
      </c>
      <c r="AP138" s="98">
        <f t="shared" si="114"/>
        <v>3</v>
      </c>
      <c r="AQ138" s="98">
        <f t="shared" si="114"/>
        <v>0</v>
      </c>
      <c r="AR138" s="98">
        <f t="shared" si="114"/>
        <v>0</v>
      </c>
      <c r="AS138" s="98">
        <f t="shared" si="114"/>
        <v>0</v>
      </c>
      <c r="AT138" s="98">
        <f t="shared" si="114"/>
        <v>0</v>
      </c>
      <c r="AU138" s="98">
        <f t="shared" si="114"/>
        <v>0</v>
      </c>
      <c r="AV138" s="98">
        <f t="shared" si="114"/>
        <v>0</v>
      </c>
      <c r="AW138" s="98">
        <f t="shared" si="114"/>
        <v>0</v>
      </c>
      <c r="AX138" s="98">
        <f t="shared" si="114"/>
        <v>0</v>
      </c>
      <c r="AY138" s="98">
        <f t="shared" si="114"/>
        <v>0</v>
      </c>
      <c r="AZ138" s="98">
        <f t="shared" si="114"/>
        <v>0</v>
      </c>
      <c r="BA138" s="98">
        <f t="shared" si="114"/>
        <v>0</v>
      </c>
      <c r="BB138" s="98">
        <f t="shared" si="114"/>
        <v>0</v>
      </c>
      <c r="BC138" s="98">
        <f t="shared" si="114"/>
        <v>0</v>
      </c>
      <c r="BD138" s="98">
        <f t="shared" si="114"/>
        <v>0</v>
      </c>
      <c r="BE138" s="99">
        <f t="shared" si="113"/>
        <v>81</v>
      </c>
    </row>
    <row r="139" spans="1:57" s="14" customFormat="1" ht="1.5" hidden="1" customHeight="1">
      <c r="A139" s="19"/>
      <c r="B139" s="243" t="s">
        <v>193</v>
      </c>
      <c r="C139" s="223" t="s">
        <v>194</v>
      </c>
      <c r="D139" s="81" t="s">
        <v>33</v>
      </c>
      <c r="E139" s="82">
        <v>0</v>
      </c>
      <c r="F139" s="82">
        <v>0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82">
        <v>0</v>
      </c>
      <c r="M139" s="82">
        <v>0</v>
      </c>
      <c r="N139" s="82">
        <v>0</v>
      </c>
      <c r="O139" s="82">
        <v>0</v>
      </c>
      <c r="P139" s="82">
        <v>0</v>
      </c>
      <c r="Q139" s="82">
        <v>0</v>
      </c>
      <c r="R139" s="82">
        <v>0</v>
      </c>
      <c r="S139" s="82">
        <v>0</v>
      </c>
      <c r="T139" s="82">
        <v>0</v>
      </c>
      <c r="U139" s="82">
        <v>0</v>
      </c>
      <c r="V139" s="82">
        <v>0</v>
      </c>
      <c r="W139" s="82">
        <v>0</v>
      </c>
      <c r="X139" s="82">
        <v>6</v>
      </c>
      <c r="Y139" s="82">
        <v>6</v>
      </c>
      <c r="Z139" s="82">
        <v>6</v>
      </c>
      <c r="AA139" s="82">
        <v>6</v>
      </c>
      <c r="AB139" s="82">
        <v>6</v>
      </c>
      <c r="AC139" s="82">
        <v>6</v>
      </c>
      <c r="AD139" s="82">
        <v>6</v>
      </c>
      <c r="AE139" s="82">
        <v>6</v>
      </c>
      <c r="AF139" s="82">
        <v>6</v>
      </c>
      <c r="AG139" s="82">
        <v>6</v>
      </c>
      <c r="AH139" s="82">
        <v>6</v>
      </c>
      <c r="AI139" s="82">
        <v>4</v>
      </c>
      <c r="AJ139" s="82">
        <v>0</v>
      </c>
      <c r="AK139" s="82">
        <v>0</v>
      </c>
      <c r="AL139" s="82">
        <v>0</v>
      </c>
      <c r="AM139" s="82">
        <v>0</v>
      </c>
      <c r="AN139" s="82">
        <v>0</v>
      </c>
      <c r="AO139" s="82">
        <v>0</v>
      </c>
      <c r="AP139" s="82">
        <v>0</v>
      </c>
      <c r="AQ139" s="82">
        <v>0</v>
      </c>
      <c r="AR139" s="82">
        <v>0</v>
      </c>
      <c r="AS139" s="82">
        <v>0</v>
      </c>
      <c r="AT139" s="82">
        <v>0</v>
      </c>
      <c r="AU139" s="82">
        <v>0</v>
      </c>
      <c r="AV139" s="82">
        <v>0</v>
      </c>
      <c r="AW139" s="82">
        <v>0</v>
      </c>
      <c r="AX139" s="82">
        <v>0</v>
      </c>
      <c r="AY139" s="82">
        <v>0</v>
      </c>
      <c r="AZ139" s="82">
        <v>0</v>
      </c>
      <c r="BA139" s="82">
        <v>0</v>
      </c>
      <c r="BB139" s="82">
        <v>0</v>
      </c>
      <c r="BC139" s="82">
        <v>0</v>
      </c>
      <c r="BD139" s="82">
        <v>0</v>
      </c>
      <c r="BE139" s="83">
        <f t="shared" si="113"/>
        <v>70</v>
      </c>
    </row>
    <row r="140" spans="1:57" s="14" customFormat="1" ht="16.5" hidden="1" customHeight="1">
      <c r="A140" s="19"/>
      <c r="B140" s="244"/>
      <c r="C140" s="224"/>
      <c r="D140" s="81" t="s">
        <v>34</v>
      </c>
      <c r="E140" s="82">
        <f>E139/2</f>
        <v>0</v>
      </c>
      <c r="F140" s="82">
        <f t="shared" ref="F140:BD140" si="115">F139/2</f>
        <v>0</v>
      </c>
      <c r="G140" s="82">
        <f t="shared" si="115"/>
        <v>0</v>
      </c>
      <c r="H140" s="82">
        <f t="shared" si="115"/>
        <v>0</v>
      </c>
      <c r="I140" s="82">
        <f t="shared" si="115"/>
        <v>0</v>
      </c>
      <c r="J140" s="82">
        <f t="shared" si="115"/>
        <v>0</v>
      </c>
      <c r="K140" s="82">
        <f t="shared" si="115"/>
        <v>0</v>
      </c>
      <c r="L140" s="82">
        <f t="shared" si="115"/>
        <v>0</v>
      </c>
      <c r="M140" s="82">
        <f t="shared" si="115"/>
        <v>0</v>
      </c>
      <c r="N140" s="82">
        <f t="shared" si="115"/>
        <v>0</v>
      </c>
      <c r="O140" s="82">
        <f t="shared" si="115"/>
        <v>0</v>
      </c>
      <c r="P140" s="82">
        <f t="shared" si="115"/>
        <v>0</v>
      </c>
      <c r="Q140" s="82">
        <f t="shared" si="115"/>
        <v>0</v>
      </c>
      <c r="R140" s="82">
        <f t="shared" si="115"/>
        <v>0</v>
      </c>
      <c r="S140" s="82">
        <f t="shared" si="115"/>
        <v>0</v>
      </c>
      <c r="T140" s="82">
        <f t="shared" si="115"/>
        <v>0</v>
      </c>
      <c r="U140" s="82">
        <f t="shared" si="115"/>
        <v>0</v>
      </c>
      <c r="V140" s="82">
        <f t="shared" si="115"/>
        <v>0</v>
      </c>
      <c r="W140" s="82">
        <f t="shared" si="115"/>
        <v>0</v>
      </c>
      <c r="X140" s="82">
        <f t="shared" si="115"/>
        <v>3</v>
      </c>
      <c r="Y140" s="82">
        <f t="shared" si="115"/>
        <v>3</v>
      </c>
      <c r="Z140" s="82">
        <f t="shared" si="115"/>
        <v>3</v>
      </c>
      <c r="AA140" s="82">
        <f t="shared" si="115"/>
        <v>3</v>
      </c>
      <c r="AB140" s="82">
        <f t="shared" si="115"/>
        <v>3</v>
      </c>
      <c r="AC140" s="82">
        <f t="shared" si="115"/>
        <v>3</v>
      </c>
      <c r="AD140" s="82">
        <f t="shared" si="115"/>
        <v>3</v>
      </c>
      <c r="AE140" s="82">
        <f t="shared" si="115"/>
        <v>3</v>
      </c>
      <c r="AF140" s="82">
        <f t="shared" si="115"/>
        <v>3</v>
      </c>
      <c r="AG140" s="82">
        <f t="shared" si="115"/>
        <v>3</v>
      </c>
      <c r="AH140" s="82">
        <f t="shared" si="115"/>
        <v>3</v>
      </c>
      <c r="AI140" s="82">
        <f t="shared" si="115"/>
        <v>2</v>
      </c>
      <c r="AJ140" s="82">
        <v>0</v>
      </c>
      <c r="AK140" s="82">
        <f t="shared" si="115"/>
        <v>0</v>
      </c>
      <c r="AL140" s="82">
        <f t="shared" si="115"/>
        <v>0</v>
      </c>
      <c r="AM140" s="82">
        <f t="shared" si="115"/>
        <v>0</v>
      </c>
      <c r="AN140" s="82">
        <f t="shared" si="115"/>
        <v>0</v>
      </c>
      <c r="AO140" s="82">
        <f t="shared" si="115"/>
        <v>0</v>
      </c>
      <c r="AP140" s="82">
        <f t="shared" si="115"/>
        <v>0</v>
      </c>
      <c r="AQ140" s="82">
        <f t="shared" si="115"/>
        <v>0</v>
      </c>
      <c r="AR140" s="82">
        <f t="shared" si="115"/>
        <v>0</v>
      </c>
      <c r="AS140" s="82">
        <f t="shared" si="115"/>
        <v>0</v>
      </c>
      <c r="AT140" s="82">
        <f t="shared" si="115"/>
        <v>0</v>
      </c>
      <c r="AU140" s="82">
        <f t="shared" si="115"/>
        <v>0</v>
      </c>
      <c r="AV140" s="82">
        <f t="shared" si="115"/>
        <v>0</v>
      </c>
      <c r="AW140" s="82">
        <f t="shared" si="115"/>
        <v>0</v>
      </c>
      <c r="AX140" s="82">
        <f t="shared" si="115"/>
        <v>0</v>
      </c>
      <c r="AY140" s="82">
        <f t="shared" si="115"/>
        <v>0</v>
      </c>
      <c r="AZ140" s="82">
        <f t="shared" si="115"/>
        <v>0</v>
      </c>
      <c r="BA140" s="82">
        <f t="shared" si="115"/>
        <v>0</v>
      </c>
      <c r="BB140" s="82">
        <f t="shared" si="115"/>
        <v>0</v>
      </c>
      <c r="BC140" s="82">
        <f t="shared" si="115"/>
        <v>0</v>
      </c>
      <c r="BD140" s="82">
        <f t="shared" si="115"/>
        <v>0</v>
      </c>
      <c r="BE140" s="83">
        <f t="shared" si="113"/>
        <v>35</v>
      </c>
    </row>
    <row r="141" spans="1:57" s="14" customFormat="1" ht="16.5" customHeight="1">
      <c r="A141" s="19"/>
      <c r="B141" s="243" t="s">
        <v>193</v>
      </c>
      <c r="C141" s="223" t="s">
        <v>198</v>
      </c>
      <c r="D141" s="81" t="s">
        <v>33</v>
      </c>
      <c r="E141" s="82">
        <v>4</v>
      </c>
      <c r="F141" s="82">
        <v>4</v>
      </c>
      <c r="G141" s="82">
        <v>4</v>
      </c>
      <c r="H141" s="82">
        <v>4</v>
      </c>
      <c r="I141" s="82">
        <v>4</v>
      </c>
      <c r="J141" s="82">
        <v>4</v>
      </c>
      <c r="K141" s="82">
        <v>4</v>
      </c>
      <c r="L141" s="82">
        <v>4</v>
      </c>
      <c r="M141" s="82">
        <v>4</v>
      </c>
      <c r="N141" s="82">
        <v>4</v>
      </c>
      <c r="O141" s="82">
        <v>4</v>
      </c>
      <c r="P141" s="82">
        <v>4</v>
      </c>
      <c r="Q141" s="82">
        <v>4</v>
      </c>
      <c r="R141" s="82">
        <v>4</v>
      </c>
      <c r="S141" s="82">
        <v>4</v>
      </c>
      <c r="T141" s="82">
        <v>4</v>
      </c>
      <c r="U141" s="82">
        <v>2</v>
      </c>
      <c r="V141" s="93"/>
      <c r="W141" s="93"/>
      <c r="X141" s="82">
        <v>6</v>
      </c>
      <c r="Y141" s="82">
        <v>6</v>
      </c>
      <c r="Z141" s="82">
        <v>6</v>
      </c>
      <c r="AA141" s="82">
        <v>6</v>
      </c>
      <c r="AB141" s="82">
        <v>6</v>
      </c>
      <c r="AC141" s="82">
        <v>6</v>
      </c>
      <c r="AD141" s="82">
        <v>4</v>
      </c>
      <c r="AE141" s="82">
        <v>4</v>
      </c>
      <c r="AF141" s="82">
        <v>4</v>
      </c>
      <c r="AG141" s="82">
        <v>4</v>
      </c>
      <c r="AH141" s="82">
        <v>4</v>
      </c>
      <c r="AI141" s="82">
        <v>4</v>
      </c>
      <c r="AJ141" s="82">
        <v>4</v>
      </c>
      <c r="AK141" s="82">
        <v>4</v>
      </c>
      <c r="AL141" s="82">
        <v>4</v>
      </c>
      <c r="AM141" s="82">
        <v>6</v>
      </c>
      <c r="AN141" s="82">
        <v>6</v>
      </c>
      <c r="AO141" s="82">
        <v>6</v>
      </c>
      <c r="AP141" s="82">
        <v>6</v>
      </c>
      <c r="AQ141" s="103">
        <v>0</v>
      </c>
      <c r="AR141" s="103">
        <v>0</v>
      </c>
      <c r="AS141" s="103">
        <v>0</v>
      </c>
      <c r="AT141" s="103">
        <v>0</v>
      </c>
      <c r="AU141" s="103">
        <v>0</v>
      </c>
      <c r="AV141" s="103">
        <v>0</v>
      </c>
      <c r="AW141" s="103">
        <v>0</v>
      </c>
      <c r="AX141" s="103">
        <v>0</v>
      </c>
      <c r="AY141" s="103">
        <v>0</v>
      </c>
      <c r="AZ141" s="103">
        <v>0</v>
      </c>
      <c r="BA141" s="103">
        <v>0</v>
      </c>
      <c r="BB141" s="103">
        <v>0</v>
      </c>
      <c r="BC141" s="103">
        <v>0</v>
      </c>
      <c r="BD141" s="103">
        <v>0</v>
      </c>
      <c r="BE141" s="83">
        <f t="shared" si="113"/>
        <v>162</v>
      </c>
    </row>
    <row r="142" spans="1:57" s="14" customFormat="1" ht="16.5" customHeight="1">
      <c r="A142" s="19"/>
      <c r="B142" s="244"/>
      <c r="C142" s="224"/>
      <c r="D142" s="81" t="s">
        <v>34</v>
      </c>
      <c r="E142" s="82">
        <f>E141/2</f>
        <v>2</v>
      </c>
      <c r="F142" s="82">
        <f t="shared" ref="F142:BD142" si="116">F141/2</f>
        <v>2</v>
      </c>
      <c r="G142" s="82">
        <f t="shared" si="116"/>
        <v>2</v>
      </c>
      <c r="H142" s="82">
        <f t="shared" si="116"/>
        <v>2</v>
      </c>
      <c r="I142" s="82">
        <f t="shared" si="116"/>
        <v>2</v>
      </c>
      <c r="J142" s="82">
        <f t="shared" si="116"/>
        <v>2</v>
      </c>
      <c r="K142" s="82">
        <f t="shared" si="116"/>
        <v>2</v>
      </c>
      <c r="L142" s="82">
        <f t="shared" si="116"/>
        <v>2</v>
      </c>
      <c r="M142" s="82">
        <f t="shared" si="116"/>
        <v>2</v>
      </c>
      <c r="N142" s="82">
        <f t="shared" si="116"/>
        <v>2</v>
      </c>
      <c r="O142" s="82">
        <f t="shared" si="116"/>
        <v>2</v>
      </c>
      <c r="P142" s="82">
        <f t="shared" si="116"/>
        <v>2</v>
      </c>
      <c r="Q142" s="82">
        <f t="shared" si="116"/>
        <v>2</v>
      </c>
      <c r="R142" s="82">
        <f t="shared" si="116"/>
        <v>2</v>
      </c>
      <c r="S142" s="82">
        <f t="shared" si="116"/>
        <v>2</v>
      </c>
      <c r="T142" s="82">
        <f t="shared" si="116"/>
        <v>2</v>
      </c>
      <c r="U142" s="82">
        <f t="shared" si="116"/>
        <v>1</v>
      </c>
      <c r="V142" s="93">
        <f t="shared" si="116"/>
        <v>0</v>
      </c>
      <c r="W142" s="93">
        <f t="shared" si="116"/>
        <v>0</v>
      </c>
      <c r="X142" s="82">
        <f t="shared" si="116"/>
        <v>3</v>
      </c>
      <c r="Y142" s="82">
        <f t="shared" si="116"/>
        <v>3</v>
      </c>
      <c r="Z142" s="82">
        <f t="shared" si="116"/>
        <v>3</v>
      </c>
      <c r="AA142" s="82">
        <f t="shared" si="116"/>
        <v>3</v>
      </c>
      <c r="AB142" s="82">
        <f t="shared" si="116"/>
        <v>3</v>
      </c>
      <c r="AC142" s="82">
        <f t="shared" si="116"/>
        <v>3</v>
      </c>
      <c r="AD142" s="82">
        <f t="shared" si="116"/>
        <v>2</v>
      </c>
      <c r="AE142" s="82">
        <f t="shared" si="116"/>
        <v>2</v>
      </c>
      <c r="AF142" s="82">
        <f t="shared" si="116"/>
        <v>2</v>
      </c>
      <c r="AG142" s="82">
        <f t="shared" si="116"/>
        <v>2</v>
      </c>
      <c r="AH142" s="82">
        <f t="shared" si="116"/>
        <v>2</v>
      </c>
      <c r="AI142" s="82">
        <f t="shared" si="116"/>
        <v>2</v>
      </c>
      <c r="AJ142" s="82">
        <f t="shared" si="116"/>
        <v>2</v>
      </c>
      <c r="AK142" s="82">
        <f t="shared" si="116"/>
        <v>2</v>
      </c>
      <c r="AL142" s="82">
        <f t="shared" si="116"/>
        <v>2</v>
      </c>
      <c r="AM142" s="82">
        <f t="shared" si="116"/>
        <v>3</v>
      </c>
      <c r="AN142" s="82">
        <f t="shared" si="116"/>
        <v>3</v>
      </c>
      <c r="AO142" s="82">
        <f t="shared" si="116"/>
        <v>3</v>
      </c>
      <c r="AP142" s="82">
        <f t="shared" si="116"/>
        <v>3</v>
      </c>
      <c r="AQ142" s="103">
        <f t="shared" si="116"/>
        <v>0</v>
      </c>
      <c r="AR142" s="103">
        <f t="shared" si="116"/>
        <v>0</v>
      </c>
      <c r="AS142" s="103">
        <f t="shared" si="116"/>
        <v>0</v>
      </c>
      <c r="AT142" s="103">
        <f t="shared" si="116"/>
        <v>0</v>
      </c>
      <c r="AU142" s="82">
        <f t="shared" si="116"/>
        <v>0</v>
      </c>
      <c r="AV142" s="82">
        <f t="shared" si="116"/>
        <v>0</v>
      </c>
      <c r="AW142" s="82">
        <f t="shared" si="116"/>
        <v>0</v>
      </c>
      <c r="AX142" s="82">
        <f t="shared" si="116"/>
        <v>0</v>
      </c>
      <c r="AY142" s="82">
        <f t="shared" si="116"/>
        <v>0</v>
      </c>
      <c r="AZ142" s="82">
        <f t="shared" si="116"/>
        <v>0</v>
      </c>
      <c r="BA142" s="82">
        <f t="shared" si="116"/>
        <v>0</v>
      </c>
      <c r="BB142" s="82">
        <f t="shared" si="116"/>
        <v>0</v>
      </c>
      <c r="BC142" s="82">
        <f t="shared" si="116"/>
        <v>0</v>
      </c>
      <c r="BD142" s="82">
        <f t="shared" si="116"/>
        <v>0</v>
      </c>
      <c r="BE142" s="83">
        <f t="shared" si="113"/>
        <v>81</v>
      </c>
    </row>
    <row r="143" spans="1:57" s="14" customFormat="1" ht="20.25" customHeight="1">
      <c r="A143" s="19"/>
      <c r="B143" s="81" t="s">
        <v>143</v>
      </c>
      <c r="C143" s="100" t="s">
        <v>111</v>
      </c>
      <c r="D143" s="81" t="s">
        <v>33</v>
      </c>
      <c r="E143" s="82">
        <v>0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  <c r="V143" s="93">
        <v>0</v>
      </c>
      <c r="W143" s="93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  <c r="AC143" s="82">
        <v>0</v>
      </c>
      <c r="AD143" s="82">
        <v>0</v>
      </c>
      <c r="AE143" s="82">
        <v>0</v>
      </c>
      <c r="AF143" s="82">
        <v>0</v>
      </c>
      <c r="AG143" s="82">
        <v>0</v>
      </c>
      <c r="AH143" s="82">
        <v>0</v>
      </c>
      <c r="AI143" s="82">
        <v>0</v>
      </c>
      <c r="AJ143" s="82">
        <v>0</v>
      </c>
      <c r="AK143" s="82">
        <v>0</v>
      </c>
      <c r="AL143" s="82">
        <v>0</v>
      </c>
      <c r="AM143" s="82">
        <v>0</v>
      </c>
      <c r="AN143" s="82">
        <v>0</v>
      </c>
      <c r="AO143" s="82">
        <v>0</v>
      </c>
      <c r="AP143" s="82">
        <v>0</v>
      </c>
      <c r="AQ143" s="103">
        <v>0</v>
      </c>
      <c r="AR143" s="103">
        <v>0</v>
      </c>
      <c r="AS143" s="103">
        <v>36</v>
      </c>
      <c r="AT143" s="103">
        <v>36</v>
      </c>
      <c r="AU143" s="82">
        <v>0</v>
      </c>
      <c r="AV143" s="82">
        <v>0</v>
      </c>
      <c r="AW143" s="82">
        <v>0</v>
      </c>
      <c r="AX143" s="82">
        <v>0</v>
      </c>
      <c r="AY143" s="82">
        <v>0</v>
      </c>
      <c r="AZ143" s="82">
        <v>0</v>
      </c>
      <c r="BA143" s="82">
        <v>0</v>
      </c>
      <c r="BB143" s="82">
        <v>0</v>
      </c>
      <c r="BC143" s="82">
        <v>0</v>
      </c>
      <c r="BD143" s="82">
        <v>0</v>
      </c>
      <c r="BE143" s="83">
        <f t="shared" si="113"/>
        <v>72</v>
      </c>
    </row>
    <row r="144" spans="1:57" s="14" customFormat="1" ht="12" customHeight="1">
      <c r="A144" s="19"/>
      <c r="B144" s="228" t="s">
        <v>59</v>
      </c>
      <c r="C144" s="229"/>
      <c r="D144" s="230"/>
      <c r="E144" s="13">
        <f t="shared" ref="E144:AJ144" si="117">E115+E109+E97</f>
        <v>36</v>
      </c>
      <c r="F144" s="13">
        <f t="shared" si="117"/>
        <v>36</v>
      </c>
      <c r="G144" s="13">
        <f t="shared" si="117"/>
        <v>36</v>
      </c>
      <c r="H144" s="13">
        <f t="shared" si="117"/>
        <v>36</v>
      </c>
      <c r="I144" s="13">
        <f t="shared" si="117"/>
        <v>36</v>
      </c>
      <c r="J144" s="13">
        <f t="shared" si="117"/>
        <v>36</v>
      </c>
      <c r="K144" s="13">
        <f t="shared" si="117"/>
        <v>36</v>
      </c>
      <c r="L144" s="13">
        <f t="shared" si="117"/>
        <v>36</v>
      </c>
      <c r="M144" s="13">
        <f t="shared" si="117"/>
        <v>36</v>
      </c>
      <c r="N144" s="13">
        <f t="shared" si="117"/>
        <v>36</v>
      </c>
      <c r="O144" s="13">
        <f t="shared" si="117"/>
        <v>36</v>
      </c>
      <c r="P144" s="13">
        <f t="shared" si="117"/>
        <v>36</v>
      </c>
      <c r="Q144" s="13">
        <f t="shared" si="117"/>
        <v>36</v>
      </c>
      <c r="R144" s="13">
        <f t="shared" si="117"/>
        <v>36</v>
      </c>
      <c r="S144" s="13">
        <f t="shared" si="117"/>
        <v>36</v>
      </c>
      <c r="T144" s="13">
        <f t="shared" si="117"/>
        <v>36</v>
      </c>
      <c r="U144" s="13">
        <f t="shared" si="117"/>
        <v>36</v>
      </c>
      <c r="V144" s="13">
        <f t="shared" si="117"/>
        <v>0</v>
      </c>
      <c r="W144" s="13">
        <f t="shared" si="117"/>
        <v>0</v>
      </c>
      <c r="X144" s="13">
        <f t="shared" si="117"/>
        <v>36</v>
      </c>
      <c r="Y144" s="13">
        <f t="shared" si="117"/>
        <v>36</v>
      </c>
      <c r="Z144" s="13">
        <f t="shared" si="117"/>
        <v>36</v>
      </c>
      <c r="AA144" s="13">
        <f t="shared" si="117"/>
        <v>36</v>
      </c>
      <c r="AB144" s="13">
        <f t="shared" si="117"/>
        <v>36</v>
      </c>
      <c r="AC144" s="13">
        <f t="shared" si="117"/>
        <v>36</v>
      </c>
      <c r="AD144" s="13">
        <f t="shared" si="117"/>
        <v>36</v>
      </c>
      <c r="AE144" s="13">
        <f t="shared" si="117"/>
        <v>36</v>
      </c>
      <c r="AF144" s="13">
        <f t="shared" si="117"/>
        <v>36</v>
      </c>
      <c r="AG144" s="13">
        <f t="shared" si="117"/>
        <v>36</v>
      </c>
      <c r="AH144" s="13">
        <f t="shared" si="117"/>
        <v>36</v>
      </c>
      <c r="AI144" s="13">
        <f t="shared" si="117"/>
        <v>36</v>
      </c>
      <c r="AJ144" s="13">
        <f t="shared" si="117"/>
        <v>36</v>
      </c>
      <c r="AK144" s="13">
        <f t="shared" ref="AK144:BD144" si="118">AK115+AK109+AK97</f>
        <v>36</v>
      </c>
      <c r="AL144" s="13">
        <f t="shared" si="118"/>
        <v>36</v>
      </c>
      <c r="AM144" s="13">
        <f t="shared" si="118"/>
        <v>36</v>
      </c>
      <c r="AN144" s="13">
        <f t="shared" si="118"/>
        <v>36</v>
      </c>
      <c r="AO144" s="13">
        <f t="shared" si="118"/>
        <v>36</v>
      </c>
      <c r="AP144" s="13">
        <f t="shared" si="118"/>
        <v>36</v>
      </c>
      <c r="AQ144" s="13">
        <f t="shared" si="118"/>
        <v>36</v>
      </c>
      <c r="AR144" s="13">
        <f t="shared" si="118"/>
        <v>36</v>
      </c>
      <c r="AS144" s="13">
        <f t="shared" si="118"/>
        <v>36</v>
      </c>
      <c r="AT144" s="13">
        <f t="shared" si="118"/>
        <v>36</v>
      </c>
      <c r="AU144" s="13">
        <f t="shared" si="118"/>
        <v>0</v>
      </c>
      <c r="AV144" s="13">
        <f t="shared" si="118"/>
        <v>0</v>
      </c>
      <c r="AW144" s="13">
        <f t="shared" si="118"/>
        <v>0</v>
      </c>
      <c r="AX144" s="13">
        <f t="shared" si="118"/>
        <v>0</v>
      </c>
      <c r="AY144" s="13">
        <f t="shared" si="118"/>
        <v>0</v>
      </c>
      <c r="AZ144" s="13">
        <f t="shared" si="118"/>
        <v>0</v>
      </c>
      <c r="BA144" s="13">
        <f t="shared" si="118"/>
        <v>0</v>
      </c>
      <c r="BB144" s="13">
        <f t="shared" si="118"/>
        <v>0</v>
      </c>
      <c r="BC144" s="13">
        <f t="shared" si="118"/>
        <v>0</v>
      </c>
      <c r="BD144" s="13">
        <f t="shared" si="118"/>
        <v>0</v>
      </c>
      <c r="BE144" s="13">
        <f t="shared" si="113"/>
        <v>1440</v>
      </c>
    </row>
    <row r="145" spans="1:57" s="14" customFormat="1" ht="18.75" customHeight="1">
      <c r="A145" s="19"/>
      <c r="B145" s="228" t="s">
        <v>60</v>
      </c>
      <c r="C145" s="229"/>
      <c r="D145" s="230"/>
      <c r="E145" s="13">
        <f t="shared" ref="E145:Q145" si="119">E116+E110+E98</f>
        <v>18</v>
      </c>
      <c r="F145" s="13">
        <f t="shared" si="119"/>
        <v>18</v>
      </c>
      <c r="G145" s="13">
        <f t="shared" si="119"/>
        <v>18</v>
      </c>
      <c r="H145" s="13">
        <f t="shared" si="119"/>
        <v>18</v>
      </c>
      <c r="I145" s="13">
        <f t="shared" si="119"/>
        <v>18</v>
      </c>
      <c r="J145" s="13">
        <f t="shared" si="119"/>
        <v>18</v>
      </c>
      <c r="K145" s="13">
        <f t="shared" si="119"/>
        <v>18</v>
      </c>
      <c r="L145" s="13">
        <f t="shared" si="119"/>
        <v>18</v>
      </c>
      <c r="M145" s="13">
        <f t="shared" si="119"/>
        <v>18</v>
      </c>
      <c r="N145" s="13">
        <f t="shared" si="119"/>
        <v>18</v>
      </c>
      <c r="O145" s="13">
        <f t="shared" si="119"/>
        <v>18</v>
      </c>
      <c r="P145" s="13">
        <f t="shared" si="119"/>
        <v>18</v>
      </c>
      <c r="Q145" s="13">
        <f t="shared" si="119"/>
        <v>18</v>
      </c>
      <c r="R145" s="13">
        <v>18</v>
      </c>
      <c r="S145" s="13">
        <f>S116+S110+S98</f>
        <v>18</v>
      </c>
      <c r="T145" s="13">
        <f>T116+T110+T98</f>
        <v>18</v>
      </c>
      <c r="U145" s="13">
        <v>18</v>
      </c>
      <c r="V145" s="13">
        <f t="shared" ref="V145:BD145" si="120">V116+V110+V98</f>
        <v>0</v>
      </c>
      <c r="W145" s="13">
        <f t="shared" si="120"/>
        <v>0</v>
      </c>
      <c r="X145" s="13">
        <f t="shared" si="120"/>
        <v>18</v>
      </c>
      <c r="Y145" s="13">
        <f t="shared" si="120"/>
        <v>18</v>
      </c>
      <c r="Z145" s="13">
        <f t="shared" si="120"/>
        <v>18</v>
      </c>
      <c r="AA145" s="13">
        <f t="shared" si="120"/>
        <v>18</v>
      </c>
      <c r="AB145" s="13">
        <f t="shared" si="120"/>
        <v>18</v>
      </c>
      <c r="AC145" s="13">
        <f t="shared" si="120"/>
        <v>18</v>
      </c>
      <c r="AD145" s="13">
        <f t="shared" si="120"/>
        <v>18</v>
      </c>
      <c r="AE145" s="13">
        <f t="shared" si="120"/>
        <v>18</v>
      </c>
      <c r="AF145" s="13">
        <f t="shared" si="120"/>
        <v>18</v>
      </c>
      <c r="AG145" s="13">
        <f t="shared" si="120"/>
        <v>18</v>
      </c>
      <c r="AH145" s="13">
        <f t="shared" si="120"/>
        <v>18</v>
      </c>
      <c r="AI145" s="13">
        <f t="shared" si="120"/>
        <v>18</v>
      </c>
      <c r="AJ145" s="13">
        <f t="shared" si="120"/>
        <v>18</v>
      </c>
      <c r="AK145" s="13">
        <f t="shared" si="120"/>
        <v>18</v>
      </c>
      <c r="AL145" s="13">
        <f t="shared" si="120"/>
        <v>18</v>
      </c>
      <c r="AM145" s="13">
        <f t="shared" si="120"/>
        <v>18</v>
      </c>
      <c r="AN145" s="13">
        <f t="shared" si="120"/>
        <v>18</v>
      </c>
      <c r="AO145" s="13">
        <f t="shared" si="120"/>
        <v>18</v>
      </c>
      <c r="AP145" s="13">
        <f t="shared" si="120"/>
        <v>18</v>
      </c>
      <c r="AQ145" s="13">
        <f t="shared" si="120"/>
        <v>0</v>
      </c>
      <c r="AR145" s="13">
        <f t="shared" si="120"/>
        <v>0</v>
      </c>
      <c r="AS145" s="13">
        <f t="shared" si="120"/>
        <v>0</v>
      </c>
      <c r="AT145" s="13">
        <f t="shared" si="120"/>
        <v>0</v>
      </c>
      <c r="AU145" s="101">
        <f t="shared" si="120"/>
        <v>0</v>
      </c>
      <c r="AV145" s="13">
        <f t="shared" si="120"/>
        <v>0</v>
      </c>
      <c r="AW145" s="13">
        <f t="shared" si="120"/>
        <v>0</v>
      </c>
      <c r="AX145" s="13">
        <f t="shared" si="120"/>
        <v>0</v>
      </c>
      <c r="AY145" s="13">
        <f t="shared" si="120"/>
        <v>0</v>
      </c>
      <c r="AZ145" s="13">
        <f t="shared" si="120"/>
        <v>0</v>
      </c>
      <c r="BA145" s="13">
        <f t="shared" si="120"/>
        <v>0</v>
      </c>
      <c r="BB145" s="13">
        <f t="shared" si="120"/>
        <v>0</v>
      </c>
      <c r="BC145" s="13">
        <f t="shared" si="120"/>
        <v>0</v>
      </c>
      <c r="BD145" s="13">
        <f t="shared" si="120"/>
        <v>0</v>
      </c>
      <c r="BE145" s="13">
        <f t="shared" si="113"/>
        <v>648</v>
      </c>
    </row>
    <row r="146" spans="1:57" s="14" customFormat="1" ht="16.5" customHeight="1">
      <c r="A146" s="20"/>
      <c r="B146" s="228" t="s">
        <v>61</v>
      </c>
      <c r="C146" s="229"/>
      <c r="D146" s="230"/>
      <c r="E146" s="13">
        <f>E144+E145</f>
        <v>54</v>
      </c>
      <c r="F146" s="13">
        <f t="shared" ref="F146:BD146" si="121">F144+F145</f>
        <v>54</v>
      </c>
      <c r="G146" s="13">
        <f t="shared" si="121"/>
        <v>54</v>
      </c>
      <c r="H146" s="13">
        <f t="shared" si="121"/>
        <v>54</v>
      </c>
      <c r="I146" s="13">
        <f t="shared" si="121"/>
        <v>54</v>
      </c>
      <c r="J146" s="13">
        <f t="shared" si="121"/>
        <v>54</v>
      </c>
      <c r="K146" s="13">
        <f t="shared" si="121"/>
        <v>54</v>
      </c>
      <c r="L146" s="13">
        <f t="shared" si="121"/>
        <v>54</v>
      </c>
      <c r="M146" s="13">
        <f t="shared" si="121"/>
        <v>54</v>
      </c>
      <c r="N146" s="13">
        <f t="shared" si="121"/>
        <v>54</v>
      </c>
      <c r="O146" s="13">
        <f t="shared" si="121"/>
        <v>54</v>
      </c>
      <c r="P146" s="13">
        <f t="shared" si="121"/>
        <v>54</v>
      </c>
      <c r="Q146" s="13">
        <f t="shared" si="121"/>
        <v>54</v>
      </c>
      <c r="R146" s="13">
        <f t="shared" si="121"/>
        <v>54</v>
      </c>
      <c r="S146" s="13">
        <f t="shared" si="121"/>
        <v>54</v>
      </c>
      <c r="T146" s="13">
        <f t="shared" si="121"/>
        <v>54</v>
      </c>
      <c r="U146" s="13">
        <f t="shared" si="121"/>
        <v>54</v>
      </c>
      <c r="V146" s="13">
        <f t="shared" si="121"/>
        <v>0</v>
      </c>
      <c r="W146" s="13">
        <f t="shared" si="121"/>
        <v>0</v>
      </c>
      <c r="X146" s="13">
        <f t="shared" si="121"/>
        <v>54</v>
      </c>
      <c r="Y146" s="13">
        <f t="shared" si="121"/>
        <v>54</v>
      </c>
      <c r="Z146" s="13">
        <f t="shared" si="121"/>
        <v>54</v>
      </c>
      <c r="AA146" s="13">
        <f t="shared" si="121"/>
        <v>54</v>
      </c>
      <c r="AB146" s="13">
        <f t="shared" si="121"/>
        <v>54</v>
      </c>
      <c r="AC146" s="13">
        <f t="shared" si="121"/>
        <v>54</v>
      </c>
      <c r="AD146" s="13">
        <f t="shared" si="121"/>
        <v>54</v>
      </c>
      <c r="AE146" s="13">
        <f t="shared" si="121"/>
        <v>54</v>
      </c>
      <c r="AF146" s="13">
        <f t="shared" si="121"/>
        <v>54</v>
      </c>
      <c r="AG146" s="13">
        <f t="shared" si="121"/>
        <v>54</v>
      </c>
      <c r="AH146" s="13">
        <f t="shared" si="121"/>
        <v>54</v>
      </c>
      <c r="AI146" s="13">
        <f t="shared" si="121"/>
        <v>54</v>
      </c>
      <c r="AJ146" s="13">
        <f t="shared" si="121"/>
        <v>54</v>
      </c>
      <c r="AK146" s="13">
        <f t="shared" si="121"/>
        <v>54</v>
      </c>
      <c r="AL146" s="13">
        <f t="shared" si="121"/>
        <v>54</v>
      </c>
      <c r="AM146" s="13">
        <f t="shared" si="121"/>
        <v>54</v>
      </c>
      <c r="AN146" s="13">
        <f t="shared" si="121"/>
        <v>54</v>
      </c>
      <c r="AO146" s="13">
        <f t="shared" si="121"/>
        <v>54</v>
      </c>
      <c r="AP146" s="13">
        <f t="shared" si="121"/>
        <v>54</v>
      </c>
      <c r="AQ146" s="13">
        <f t="shared" si="121"/>
        <v>36</v>
      </c>
      <c r="AR146" s="13">
        <f t="shared" si="121"/>
        <v>36</v>
      </c>
      <c r="AS146" s="13">
        <f t="shared" si="121"/>
        <v>36</v>
      </c>
      <c r="AT146" s="13">
        <f t="shared" si="121"/>
        <v>36</v>
      </c>
      <c r="AU146" s="13">
        <f t="shared" si="121"/>
        <v>0</v>
      </c>
      <c r="AV146" s="13">
        <f t="shared" si="121"/>
        <v>0</v>
      </c>
      <c r="AW146" s="13">
        <f t="shared" si="121"/>
        <v>0</v>
      </c>
      <c r="AX146" s="13">
        <f t="shared" si="121"/>
        <v>0</v>
      </c>
      <c r="AY146" s="13">
        <f t="shared" si="121"/>
        <v>0</v>
      </c>
      <c r="AZ146" s="13">
        <f t="shared" si="121"/>
        <v>0</v>
      </c>
      <c r="BA146" s="13">
        <f t="shared" si="121"/>
        <v>0</v>
      </c>
      <c r="BB146" s="13">
        <f t="shared" si="121"/>
        <v>0</v>
      </c>
      <c r="BC146" s="13">
        <f t="shared" si="121"/>
        <v>0</v>
      </c>
      <c r="BD146" s="13">
        <f t="shared" si="121"/>
        <v>0</v>
      </c>
      <c r="BE146" s="56">
        <f t="shared" si="113"/>
        <v>2088</v>
      </c>
    </row>
    <row r="147" spans="1:57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S147" s="15"/>
      <c r="T147" s="15"/>
      <c r="U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BB147" s="36"/>
      <c r="BC147" s="36"/>
      <c r="BD147" s="15"/>
      <c r="BE147" s="57"/>
    </row>
    <row r="148" spans="1:57" ht="49.5" customHeight="1">
      <c r="A148" s="257" t="s">
        <v>12</v>
      </c>
      <c r="B148" s="237" t="s">
        <v>13</v>
      </c>
      <c r="C148" s="237" t="s">
        <v>14</v>
      </c>
      <c r="D148" s="237" t="s">
        <v>15</v>
      </c>
      <c r="E148" s="178" t="s">
        <v>16</v>
      </c>
      <c r="F148" s="179"/>
      <c r="G148" s="179"/>
      <c r="H148" s="180"/>
      <c r="I148" s="181" t="s">
        <v>17</v>
      </c>
      <c r="J148" s="182"/>
      <c r="K148" s="182"/>
      <c r="L148" s="183"/>
      <c r="M148" s="4" t="s">
        <v>165</v>
      </c>
      <c r="N148" s="181" t="s">
        <v>18</v>
      </c>
      <c r="O148" s="182"/>
      <c r="P148" s="182"/>
      <c r="Q148" s="4" t="s">
        <v>166</v>
      </c>
      <c r="R148" s="178" t="s">
        <v>19</v>
      </c>
      <c r="S148" s="179"/>
      <c r="T148" s="179"/>
      <c r="U148" s="180"/>
      <c r="V148" s="69" t="s">
        <v>167</v>
      </c>
      <c r="W148" s="178" t="s">
        <v>20</v>
      </c>
      <c r="X148" s="179"/>
      <c r="Y148" s="180"/>
      <c r="Z148" s="69" t="s">
        <v>168</v>
      </c>
      <c r="AA148" s="181" t="s">
        <v>21</v>
      </c>
      <c r="AB148" s="182"/>
      <c r="AC148" s="183"/>
      <c r="AD148" s="70" t="s">
        <v>169</v>
      </c>
      <c r="AE148" s="175" t="s">
        <v>22</v>
      </c>
      <c r="AF148" s="176"/>
      <c r="AG148" s="176"/>
      <c r="AH148" s="177"/>
      <c r="AI148" s="175" t="s">
        <v>23</v>
      </c>
      <c r="AJ148" s="176"/>
      <c r="AK148" s="176"/>
      <c r="AL148" s="177"/>
      <c r="AM148" s="5" t="s">
        <v>170</v>
      </c>
      <c r="AN148" s="175" t="s">
        <v>24</v>
      </c>
      <c r="AO148" s="176"/>
      <c r="AP148" s="177"/>
      <c r="AQ148" s="5" t="s">
        <v>171</v>
      </c>
      <c r="AR148" s="175" t="s">
        <v>25</v>
      </c>
      <c r="AS148" s="176"/>
      <c r="AT148" s="176"/>
      <c r="AU148" s="177"/>
      <c r="AV148" s="175" t="s">
        <v>64</v>
      </c>
      <c r="AW148" s="176"/>
      <c r="AX148" s="176"/>
      <c r="AY148" s="177"/>
      <c r="AZ148" s="5" t="s">
        <v>172</v>
      </c>
      <c r="BA148" s="175" t="s">
        <v>27</v>
      </c>
      <c r="BB148" s="176"/>
      <c r="BC148" s="176"/>
      <c r="BD148" s="177"/>
      <c r="BE148" s="225" t="s">
        <v>28</v>
      </c>
    </row>
    <row r="149" spans="1:57">
      <c r="A149" s="258"/>
      <c r="B149" s="238"/>
      <c r="C149" s="238"/>
      <c r="D149" s="238"/>
      <c r="E149" s="178" t="s">
        <v>29</v>
      </c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226"/>
    </row>
    <row r="150" spans="1:57">
      <c r="A150" s="258"/>
      <c r="B150" s="238"/>
      <c r="C150" s="238"/>
      <c r="D150" s="238"/>
      <c r="E150" s="6">
        <v>36</v>
      </c>
      <c r="F150" s="6">
        <v>37</v>
      </c>
      <c r="G150" s="6">
        <v>38</v>
      </c>
      <c r="H150" s="6">
        <v>39</v>
      </c>
      <c r="I150" s="6">
        <v>40</v>
      </c>
      <c r="J150" s="6">
        <v>41</v>
      </c>
      <c r="K150" s="6">
        <v>42</v>
      </c>
      <c r="L150" s="6">
        <v>43</v>
      </c>
      <c r="M150" s="6">
        <v>44</v>
      </c>
      <c r="N150" s="6">
        <v>45</v>
      </c>
      <c r="O150" s="6">
        <v>46</v>
      </c>
      <c r="P150" s="6">
        <v>47</v>
      </c>
      <c r="Q150" s="24">
        <v>48</v>
      </c>
      <c r="R150" s="24">
        <v>49</v>
      </c>
      <c r="S150" s="6">
        <v>50</v>
      </c>
      <c r="T150" s="6">
        <v>51</v>
      </c>
      <c r="U150" s="6">
        <v>52</v>
      </c>
      <c r="V150" s="24">
        <v>1</v>
      </c>
      <c r="W150" s="24">
        <v>2</v>
      </c>
      <c r="X150" s="24">
        <v>3</v>
      </c>
      <c r="Y150" s="24">
        <v>4</v>
      </c>
      <c r="Z150" s="24">
        <v>5</v>
      </c>
      <c r="AA150" s="24">
        <v>6</v>
      </c>
      <c r="AB150" s="24">
        <v>7</v>
      </c>
      <c r="AC150" s="24">
        <v>8</v>
      </c>
      <c r="AD150" s="24">
        <v>9</v>
      </c>
      <c r="AE150" s="24">
        <v>10</v>
      </c>
      <c r="AF150" s="24">
        <v>11</v>
      </c>
      <c r="AG150" s="24">
        <v>12</v>
      </c>
      <c r="AH150" s="24">
        <v>13</v>
      </c>
      <c r="AI150" s="24">
        <v>14</v>
      </c>
      <c r="AJ150" s="24">
        <v>15</v>
      </c>
      <c r="AK150" s="24">
        <v>16</v>
      </c>
      <c r="AL150" s="6">
        <v>17</v>
      </c>
      <c r="AM150" s="6">
        <v>18</v>
      </c>
      <c r="AN150" s="6">
        <v>19</v>
      </c>
      <c r="AO150" s="6">
        <v>20</v>
      </c>
      <c r="AP150" s="6">
        <v>21</v>
      </c>
      <c r="AQ150" s="6">
        <v>22</v>
      </c>
      <c r="AR150" s="6">
        <v>23</v>
      </c>
      <c r="AS150" s="6">
        <v>24</v>
      </c>
      <c r="AT150" s="6">
        <v>25</v>
      </c>
      <c r="AU150" s="6">
        <v>26</v>
      </c>
      <c r="AV150" s="24">
        <v>27</v>
      </c>
      <c r="AW150" s="24">
        <v>28</v>
      </c>
      <c r="AX150" s="24">
        <v>29</v>
      </c>
      <c r="AY150" s="24">
        <v>30</v>
      </c>
      <c r="AZ150" s="24">
        <v>31</v>
      </c>
      <c r="BA150" s="24">
        <v>32</v>
      </c>
      <c r="BB150" s="24">
        <v>33</v>
      </c>
      <c r="BC150" s="24">
        <v>34</v>
      </c>
      <c r="BD150" s="6">
        <v>35</v>
      </c>
      <c r="BE150" s="226"/>
    </row>
    <row r="151" spans="1:57">
      <c r="A151" s="258"/>
      <c r="B151" s="238"/>
      <c r="C151" s="238"/>
      <c r="D151" s="238"/>
      <c r="E151" s="175" t="s">
        <v>30</v>
      </c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226"/>
    </row>
    <row r="152" spans="1:57">
      <c r="A152" s="259"/>
      <c r="B152" s="239"/>
      <c r="C152" s="239"/>
      <c r="D152" s="239"/>
      <c r="E152" s="6">
        <v>1</v>
      </c>
      <c r="F152" s="6">
        <v>2</v>
      </c>
      <c r="G152" s="6">
        <v>3</v>
      </c>
      <c r="H152" s="6">
        <v>4</v>
      </c>
      <c r="I152" s="6">
        <v>5</v>
      </c>
      <c r="J152" s="6">
        <v>6</v>
      </c>
      <c r="K152" s="6">
        <v>7</v>
      </c>
      <c r="L152" s="6">
        <v>8</v>
      </c>
      <c r="M152" s="6">
        <v>9</v>
      </c>
      <c r="N152" s="6">
        <v>10</v>
      </c>
      <c r="O152" s="6">
        <v>11</v>
      </c>
      <c r="P152" s="6">
        <v>12</v>
      </c>
      <c r="Q152" s="24">
        <v>13</v>
      </c>
      <c r="R152" s="24">
        <v>14</v>
      </c>
      <c r="S152" s="6">
        <v>15</v>
      </c>
      <c r="T152" s="6">
        <v>16</v>
      </c>
      <c r="U152" s="6">
        <v>17</v>
      </c>
      <c r="V152" s="24">
        <v>18</v>
      </c>
      <c r="W152" s="24">
        <v>19</v>
      </c>
      <c r="X152" s="24">
        <v>20</v>
      </c>
      <c r="Y152" s="24">
        <v>21</v>
      </c>
      <c r="Z152" s="24">
        <v>22</v>
      </c>
      <c r="AA152" s="24">
        <v>23</v>
      </c>
      <c r="AB152" s="24">
        <v>24</v>
      </c>
      <c r="AC152" s="24">
        <v>25</v>
      </c>
      <c r="AD152" s="24">
        <v>26</v>
      </c>
      <c r="AE152" s="24">
        <v>27</v>
      </c>
      <c r="AF152" s="24">
        <v>28</v>
      </c>
      <c r="AG152" s="24">
        <v>29</v>
      </c>
      <c r="AH152" s="24">
        <v>30</v>
      </c>
      <c r="AI152" s="24">
        <v>31</v>
      </c>
      <c r="AJ152" s="24">
        <v>32</v>
      </c>
      <c r="AK152" s="24">
        <v>33</v>
      </c>
      <c r="AL152" s="6">
        <v>34</v>
      </c>
      <c r="AM152" s="6">
        <v>35</v>
      </c>
      <c r="AN152" s="6">
        <v>36</v>
      </c>
      <c r="AO152" s="6">
        <v>37</v>
      </c>
      <c r="AP152" s="6">
        <v>38</v>
      </c>
      <c r="AQ152" s="6">
        <v>39</v>
      </c>
      <c r="AR152" s="6">
        <v>40</v>
      </c>
      <c r="AS152" s="6">
        <v>41</v>
      </c>
      <c r="AT152" s="6">
        <v>42</v>
      </c>
      <c r="AU152" s="6">
        <v>43</v>
      </c>
      <c r="AV152" s="24">
        <v>44</v>
      </c>
      <c r="AW152" s="24">
        <v>45</v>
      </c>
      <c r="AX152" s="24">
        <v>46</v>
      </c>
      <c r="AY152" s="24">
        <v>47</v>
      </c>
      <c r="AZ152" s="24">
        <v>48</v>
      </c>
      <c r="BA152" s="24">
        <v>49</v>
      </c>
      <c r="BB152" s="24">
        <v>50</v>
      </c>
      <c r="BC152" s="24">
        <v>51</v>
      </c>
      <c r="BD152" s="6">
        <v>52</v>
      </c>
      <c r="BE152" s="227"/>
    </row>
    <row r="153" spans="1:57" ht="16.5" customHeight="1">
      <c r="A153" s="211" t="s">
        <v>89</v>
      </c>
      <c r="B153" s="234" t="s">
        <v>67</v>
      </c>
      <c r="C153" s="235" t="s">
        <v>68</v>
      </c>
      <c r="D153" s="21" t="s">
        <v>33</v>
      </c>
      <c r="E153" s="9">
        <f>E155+E157</f>
        <v>4</v>
      </c>
      <c r="F153" s="9">
        <f t="shared" ref="F153:BD153" si="122">F155+F157</f>
        <v>4</v>
      </c>
      <c r="G153" s="9">
        <f t="shared" si="122"/>
        <v>4</v>
      </c>
      <c r="H153" s="9">
        <f t="shared" si="122"/>
        <v>4</v>
      </c>
      <c r="I153" s="9">
        <f t="shared" si="122"/>
        <v>4</v>
      </c>
      <c r="J153" s="9">
        <f t="shared" si="122"/>
        <v>4</v>
      </c>
      <c r="K153" s="9">
        <f t="shared" si="122"/>
        <v>4</v>
      </c>
      <c r="L153" s="9">
        <f t="shared" si="122"/>
        <v>4</v>
      </c>
      <c r="M153" s="9">
        <f t="shared" si="122"/>
        <v>0</v>
      </c>
      <c r="N153" s="9">
        <f t="shared" si="122"/>
        <v>0</v>
      </c>
      <c r="O153" s="9">
        <f t="shared" si="122"/>
        <v>4</v>
      </c>
      <c r="P153" s="9">
        <f t="shared" si="122"/>
        <v>4</v>
      </c>
      <c r="Q153" s="9">
        <f t="shared" si="122"/>
        <v>4</v>
      </c>
      <c r="R153" s="9">
        <f t="shared" si="122"/>
        <v>0</v>
      </c>
      <c r="S153" s="9">
        <f t="shared" si="122"/>
        <v>0</v>
      </c>
      <c r="T153" s="9">
        <f t="shared" si="122"/>
        <v>0</v>
      </c>
      <c r="U153" s="9">
        <f t="shared" si="122"/>
        <v>0</v>
      </c>
      <c r="V153" s="9">
        <f t="shared" si="122"/>
        <v>0</v>
      </c>
      <c r="W153" s="9">
        <f t="shared" si="122"/>
        <v>0</v>
      </c>
      <c r="X153" s="9">
        <f t="shared" si="122"/>
        <v>4</v>
      </c>
      <c r="Y153" s="9">
        <f t="shared" si="122"/>
        <v>4</v>
      </c>
      <c r="Z153" s="9">
        <f t="shared" si="122"/>
        <v>4</v>
      </c>
      <c r="AA153" s="9">
        <f t="shared" si="122"/>
        <v>4</v>
      </c>
      <c r="AB153" s="9">
        <f t="shared" si="122"/>
        <v>4</v>
      </c>
      <c r="AC153" s="9">
        <f t="shared" si="122"/>
        <v>4</v>
      </c>
      <c r="AD153" s="9">
        <f t="shared" si="122"/>
        <v>4</v>
      </c>
      <c r="AE153" s="9">
        <f t="shared" si="122"/>
        <v>4</v>
      </c>
      <c r="AF153" s="9">
        <f t="shared" si="122"/>
        <v>4</v>
      </c>
      <c r="AG153" s="9">
        <f t="shared" si="122"/>
        <v>4</v>
      </c>
      <c r="AH153" s="9">
        <f t="shared" si="122"/>
        <v>4</v>
      </c>
      <c r="AI153" s="9">
        <f t="shared" si="122"/>
        <v>4</v>
      </c>
      <c r="AJ153" s="9">
        <f t="shared" si="122"/>
        <v>4</v>
      </c>
      <c r="AK153" s="9">
        <f t="shared" si="122"/>
        <v>4</v>
      </c>
      <c r="AL153" s="9">
        <f t="shared" si="122"/>
        <v>4</v>
      </c>
      <c r="AM153" s="9">
        <f t="shared" si="122"/>
        <v>4</v>
      </c>
      <c r="AN153" s="9">
        <f t="shared" si="122"/>
        <v>4</v>
      </c>
      <c r="AO153" s="9">
        <f t="shared" si="122"/>
        <v>4</v>
      </c>
      <c r="AP153" s="9">
        <f t="shared" si="122"/>
        <v>4</v>
      </c>
      <c r="AQ153" s="9">
        <f t="shared" si="122"/>
        <v>0</v>
      </c>
      <c r="AR153" s="9">
        <f t="shared" si="122"/>
        <v>0</v>
      </c>
      <c r="AS153" s="9">
        <f t="shared" si="122"/>
        <v>0</v>
      </c>
      <c r="AT153" s="9">
        <f t="shared" si="122"/>
        <v>0</v>
      </c>
      <c r="AU153" s="9">
        <f t="shared" si="122"/>
        <v>0</v>
      </c>
      <c r="AV153" s="9">
        <f t="shared" si="122"/>
        <v>0</v>
      </c>
      <c r="AW153" s="9">
        <f t="shared" si="122"/>
        <v>0</v>
      </c>
      <c r="AX153" s="9">
        <f t="shared" si="122"/>
        <v>0</v>
      </c>
      <c r="AY153" s="9">
        <f t="shared" si="122"/>
        <v>0</v>
      </c>
      <c r="AZ153" s="9">
        <f t="shared" si="122"/>
        <v>0</v>
      </c>
      <c r="BA153" s="9">
        <f t="shared" si="122"/>
        <v>0</v>
      </c>
      <c r="BB153" s="9">
        <f t="shared" si="122"/>
        <v>0</v>
      </c>
      <c r="BC153" s="9">
        <f t="shared" si="122"/>
        <v>0</v>
      </c>
      <c r="BD153" s="9">
        <f t="shared" si="122"/>
        <v>0</v>
      </c>
      <c r="BE153" s="52">
        <f>SUM(E153:BD153)</f>
        <v>120</v>
      </c>
    </row>
    <row r="154" spans="1:57" ht="30.75" customHeight="1">
      <c r="A154" s="212"/>
      <c r="B154" s="234"/>
      <c r="C154" s="236"/>
      <c r="D154" s="21" t="s">
        <v>34</v>
      </c>
      <c r="E154" s="9">
        <f>E158</f>
        <v>2</v>
      </c>
      <c r="F154" s="9">
        <f t="shared" ref="F154:BD154" si="123">F156+F158</f>
        <v>2</v>
      </c>
      <c r="G154" s="9">
        <f t="shared" si="123"/>
        <v>3</v>
      </c>
      <c r="H154" s="9">
        <f t="shared" si="123"/>
        <v>2</v>
      </c>
      <c r="I154" s="9">
        <f t="shared" si="123"/>
        <v>2</v>
      </c>
      <c r="J154" s="9">
        <f t="shared" si="123"/>
        <v>3</v>
      </c>
      <c r="K154" s="9">
        <f t="shared" si="123"/>
        <v>2</v>
      </c>
      <c r="L154" s="9">
        <f t="shared" si="123"/>
        <v>2</v>
      </c>
      <c r="M154" s="9">
        <f t="shared" si="123"/>
        <v>0</v>
      </c>
      <c r="N154" s="9">
        <f t="shared" si="123"/>
        <v>0</v>
      </c>
      <c r="O154" s="9">
        <f t="shared" si="123"/>
        <v>2</v>
      </c>
      <c r="P154" s="9">
        <f t="shared" si="123"/>
        <v>2</v>
      </c>
      <c r="Q154" s="9">
        <f t="shared" si="123"/>
        <v>2</v>
      </c>
      <c r="R154" s="9">
        <f t="shared" si="123"/>
        <v>0</v>
      </c>
      <c r="S154" s="9">
        <f t="shared" si="123"/>
        <v>0</v>
      </c>
      <c r="T154" s="9">
        <f t="shared" si="123"/>
        <v>0</v>
      </c>
      <c r="U154" s="9">
        <f t="shared" si="123"/>
        <v>0</v>
      </c>
      <c r="V154" s="9">
        <f t="shared" si="123"/>
        <v>0</v>
      </c>
      <c r="W154" s="9">
        <f t="shared" si="123"/>
        <v>0</v>
      </c>
      <c r="X154" s="9">
        <f t="shared" si="123"/>
        <v>2</v>
      </c>
      <c r="Y154" s="9">
        <f t="shared" si="123"/>
        <v>3</v>
      </c>
      <c r="Z154" s="9">
        <f t="shared" si="123"/>
        <v>2</v>
      </c>
      <c r="AA154" s="9">
        <f t="shared" si="123"/>
        <v>2</v>
      </c>
      <c r="AB154" s="9">
        <f t="shared" si="123"/>
        <v>2</v>
      </c>
      <c r="AC154" s="9">
        <f t="shared" si="123"/>
        <v>2</v>
      </c>
      <c r="AD154" s="9">
        <f t="shared" si="123"/>
        <v>3</v>
      </c>
      <c r="AE154" s="9">
        <f t="shared" si="123"/>
        <v>2</v>
      </c>
      <c r="AF154" s="9">
        <f t="shared" si="123"/>
        <v>2</v>
      </c>
      <c r="AG154" s="9">
        <f t="shared" si="123"/>
        <v>3</v>
      </c>
      <c r="AH154" s="9">
        <f t="shared" si="123"/>
        <v>2</v>
      </c>
      <c r="AI154" s="9">
        <f t="shared" si="123"/>
        <v>3</v>
      </c>
      <c r="AJ154" s="9">
        <f t="shared" si="123"/>
        <v>2</v>
      </c>
      <c r="AK154" s="9">
        <f t="shared" si="123"/>
        <v>3</v>
      </c>
      <c r="AL154" s="9">
        <f t="shared" si="123"/>
        <v>2</v>
      </c>
      <c r="AM154" s="9">
        <f t="shared" si="123"/>
        <v>3</v>
      </c>
      <c r="AN154" s="9">
        <f t="shared" si="123"/>
        <v>2</v>
      </c>
      <c r="AO154" s="9">
        <f t="shared" si="123"/>
        <v>2</v>
      </c>
      <c r="AP154" s="9">
        <f t="shared" si="123"/>
        <v>2</v>
      </c>
      <c r="AQ154" s="9">
        <f t="shared" si="123"/>
        <v>0</v>
      </c>
      <c r="AR154" s="9">
        <f t="shared" si="123"/>
        <v>0</v>
      </c>
      <c r="AS154" s="9">
        <f t="shared" si="123"/>
        <v>0</v>
      </c>
      <c r="AT154" s="9">
        <f t="shared" si="123"/>
        <v>0</v>
      </c>
      <c r="AU154" s="9">
        <f t="shared" si="123"/>
        <v>0</v>
      </c>
      <c r="AV154" s="9">
        <f t="shared" si="123"/>
        <v>0</v>
      </c>
      <c r="AW154" s="9">
        <f t="shared" si="123"/>
        <v>0</v>
      </c>
      <c r="AX154" s="9">
        <f t="shared" si="123"/>
        <v>0</v>
      </c>
      <c r="AY154" s="9">
        <f t="shared" si="123"/>
        <v>0</v>
      </c>
      <c r="AZ154" s="9">
        <f t="shared" si="123"/>
        <v>0</v>
      </c>
      <c r="BA154" s="9">
        <f t="shared" si="123"/>
        <v>0</v>
      </c>
      <c r="BB154" s="9">
        <f t="shared" si="123"/>
        <v>0</v>
      </c>
      <c r="BC154" s="9">
        <f t="shared" si="123"/>
        <v>0</v>
      </c>
      <c r="BD154" s="9">
        <f t="shared" si="123"/>
        <v>0</v>
      </c>
      <c r="BE154" s="52">
        <f>SUM(E154:BD154)</f>
        <v>68</v>
      </c>
    </row>
    <row r="155" spans="1:57" s="41" customFormat="1" ht="18" customHeight="1">
      <c r="A155" s="212"/>
      <c r="B155" s="231" t="s">
        <v>72</v>
      </c>
      <c r="C155" s="221" t="s">
        <v>40</v>
      </c>
      <c r="D155" s="11" t="s">
        <v>33</v>
      </c>
      <c r="E155" s="10">
        <v>2</v>
      </c>
      <c r="F155" s="10">
        <v>2</v>
      </c>
      <c r="G155" s="10">
        <v>2</v>
      </c>
      <c r="H155" s="10">
        <v>2</v>
      </c>
      <c r="I155" s="10">
        <v>2</v>
      </c>
      <c r="J155" s="10">
        <v>2</v>
      </c>
      <c r="K155" s="10">
        <v>2</v>
      </c>
      <c r="L155" s="11">
        <v>2</v>
      </c>
      <c r="M155" s="105">
        <v>0</v>
      </c>
      <c r="N155" s="105">
        <v>0</v>
      </c>
      <c r="O155" s="11">
        <v>2</v>
      </c>
      <c r="P155" s="11">
        <v>2</v>
      </c>
      <c r="Q155" s="11">
        <v>2</v>
      </c>
      <c r="R155" s="105">
        <v>0</v>
      </c>
      <c r="S155" s="105">
        <v>0</v>
      </c>
      <c r="T155" s="105">
        <v>0</v>
      </c>
      <c r="U155" s="103">
        <v>0</v>
      </c>
      <c r="V155" s="93">
        <v>0</v>
      </c>
      <c r="W155" s="93">
        <v>0</v>
      </c>
      <c r="X155" s="10">
        <v>2</v>
      </c>
      <c r="Y155" s="10">
        <v>2</v>
      </c>
      <c r="Z155" s="10">
        <v>2</v>
      </c>
      <c r="AA155" s="10">
        <v>2</v>
      </c>
      <c r="AB155" s="10">
        <v>2</v>
      </c>
      <c r="AC155" s="10">
        <v>2</v>
      </c>
      <c r="AD155" s="10">
        <v>2</v>
      </c>
      <c r="AE155" s="10">
        <v>2</v>
      </c>
      <c r="AF155" s="10">
        <v>2</v>
      </c>
      <c r="AG155" s="10">
        <v>2</v>
      </c>
      <c r="AH155" s="10">
        <v>2</v>
      </c>
      <c r="AI155" s="10">
        <v>2</v>
      </c>
      <c r="AJ155" s="10">
        <v>2</v>
      </c>
      <c r="AK155" s="10">
        <v>2</v>
      </c>
      <c r="AL155" s="10">
        <v>2</v>
      </c>
      <c r="AM155" s="10">
        <v>2</v>
      </c>
      <c r="AN155" s="10">
        <v>2</v>
      </c>
      <c r="AO155" s="10">
        <v>2</v>
      </c>
      <c r="AP155" s="10">
        <v>2</v>
      </c>
      <c r="AQ155" s="103">
        <v>0</v>
      </c>
      <c r="AR155" s="103">
        <v>0</v>
      </c>
      <c r="AS155" s="103">
        <v>0</v>
      </c>
      <c r="AT155" s="103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54">
        <f t="shared" ref="BE155:BE158" si="124">SUM(E155:BD155)</f>
        <v>60</v>
      </c>
    </row>
    <row r="156" spans="1:57" s="41" customFormat="1" ht="18" customHeight="1">
      <c r="A156" s="212"/>
      <c r="B156" s="232"/>
      <c r="C156" s="222"/>
      <c r="D156" s="11" t="s">
        <v>34</v>
      </c>
      <c r="E156" s="10">
        <v>0</v>
      </c>
      <c r="F156" s="10">
        <v>0</v>
      </c>
      <c r="G156" s="10">
        <v>1</v>
      </c>
      <c r="H156" s="10">
        <v>0</v>
      </c>
      <c r="I156" s="10">
        <v>0</v>
      </c>
      <c r="J156" s="10">
        <v>1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1</v>
      </c>
      <c r="Z156" s="10">
        <v>0</v>
      </c>
      <c r="AA156" s="10">
        <v>0</v>
      </c>
      <c r="AB156" s="10">
        <v>0</v>
      </c>
      <c r="AC156" s="10">
        <v>0</v>
      </c>
      <c r="AD156" s="10">
        <v>1</v>
      </c>
      <c r="AE156" s="10">
        <v>0</v>
      </c>
      <c r="AF156" s="10">
        <v>0</v>
      </c>
      <c r="AG156" s="10">
        <v>1</v>
      </c>
      <c r="AH156" s="10">
        <v>0</v>
      </c>
      <c r="AI156" s="10">
        <v>1</v>
      </c>
      <c r="AJ156" s="10">
        <v>0</v>
      </c>
      <c r="AK156" s="10">
        <v>1</v>
      </c>
      <c r="AL156" s="10">
        <v>0</v>
      </c>
      <c r="AM156" s="10">
        <v>1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60">
        <f>SUM(E156:BD156)</f>
        <v>8</v>
      </c>
    </row>
    <row r="157" spans="1:57" s="14" customFormat="1" ht="18" customHeight="1">
      <c r="A157" s="212"/>
      <c r="B157" s="231" t="s">
        <v>90</v>
      </c>
      <c r="C157" s="221" t="s">
        <v>50</v>
      </c>
      <c r="D157" s="11" t="s">
        <v>33</v>
      </c>
      <c r="E157" s="10">
        <v>2</v>
      </c>
      <c r="F157" s="10">
        <v>2</v>
      </c>
      <c r="G157" s="10">
        <v>2</v>
      </c>
      <c r="H157" s="10">
        <v>2</v>
      </c>
      <c r="I157" s="10">
        <v>2</v>
      </c>
      <c r="J157" s="10">
        <v>2</v>
      </c>
      <c r="K157" s="10">
        <v>2</v>
      </c>
      <c r="L157" s="10">
        <v>2</v>
      </c>
      <c r="M157" s="103">
        <v>0</v>
      </c>
      <c r="N157" s="103">
        <v>0</v>
      </c>
      <c r="O157" s="10">
        <v>2</v>
      </c>
      <c r="P157" s="10">
        <v>2</v>
      </c>
      <c r="Q157" s="10">
        <v>2</v>
      </c>
      <c r="R157" s="103">
        <v>0</v>
      </c>
      <c r="S157" s="103">
        <v>0</v>
      </c>
      <c r="T157" s="103">
        <v>0</v>
      </c>
      <c r="U157" s="103">
        <v>0</v>
      </c>
      <c r="V157" s="93">
        <v>0</v>
      </c>
      <c r="W157" s="93">
        <v>0</v>
      </c>
      <c r="X157" s="10">
        <v>2</v>
      </c>
      <c r="Y157" s="10">
        <v>2</v>
      </c>
      <c r="Z157" s="10">
        <v>2</v>
      </c>
      <c r="AA157" s="10">
        <v>2</v>
      </c>
      <c r="AB157" s="10">
        <v>2</v>
      </c>
      <c r="AC157" s="10">
        <v>2</v>
      </c>
      <c r="AD157" s="10">
        <v>2</v>
      </c>
      <c r="AE157" s="10">
        <v>2</v>
      </c>
      <c r="AF157" s="10">
        <v>2</v>
      </c>
      <c r="AG157" s="10">
        <v>2</v>
      </c>
      <c r="AH157" s="10">
        <v>2</v>
      </c>
      <c r="AI157" s="10">
        <v>2</v>
      </c>
      <c r="AJ157" s="10">
        <v>2</v>
      </c>
      <c r="AK157" s="10">
        <v>2</v>
      </c>
      <c r="AL157" s="10">
        <v>2</v>
      </c>
      <c r="AM157" s="10">
        <v>2</v>
      </c>
      <c r="AN157" s="10">
        <v>2</v>
      </c>
      <c r="AO157" s="10">
        <v>2</v>
      </c>
      <c r="AP157" s="10">
        <v>2</v>
      </c>
      <c r="AQ157" s="103">
        <v>0</v>
      </c>
      <c r="AR157" s="103">
        <v>0</v>
      </c>
      <c r="AS157" s="103">
        <v>0</v>
      </c>
      <c r="AT157" s="103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54">
        <f t="shared" si="124"/>
        <v>60</v>
      </c>
    </row>
    <row r="158" spans="1:57" s="14" customFormat="1" ht="18" customHeight="1">
      <c r="A158" s="212"/>
      <c r="B158" s="232"/>
      <c r="C158" s="222"/>
      <c r="D158" s="11" t="s">
        <v>34</v>
      </c>
      <c r="E158" s="10">
        <f>E157</f>
        <v>2</v>
      </c>
      <c r="F158" s="10">
        <f t="shared" ref="F158:BD158" si="125">F157</f>
        <v>2</v>
      </c>
      <c r="G158" s="10">
        <f t="shared" si="125"/>
        <v>2</v>
      </c>
      <c r="H158" s="10">
        <f t="shared" si="125"/>
        <v>2</v>
      </c>
      <c r="I158" s="10">
        <f t="shared" si="125"/>
        <v>2</v>
      </c>
      <c r="J158" s="10">
        <f t="shared" si="125"/>
        <v>2</v>
      </c>
      <c r="K158" s="10">
        <f t="shared" si="125"/>
        <v>2</v>
      </c>
      <c r="L158" s="10">
        <f t="shared" si="125"/>
        <v>2</v>
      </c>
      <c r="M158" s="10">
        <f t="shared" si="125"/>
        <v>0</v>
      </c>
      <c r="N158" s="10">
        <f t="shared" si="125"/>
        <v>0</v>
      </c>
      <c r="O158" s="10">
        <f t="shared" si="125"/>
        <v>2</v>
      </c>
      <c r="P158" s="10">
        <f t="shared" si="125"/>
        <v>2</v>
      </c>
      <c r="Q158" s="10">
        <f t="shared" si="125"/>
        <v>2</v>
      </c>
      <c r="R158" s="10">
        <f t="shared" si="125"/>
        <v>0</v>
      </c>
      <c r="S158" s="10">
        <f t="shared" si="125"/>
        <v>0</v>
      </c>
      <c r="T158" s="10">
        <f t="shared" si="125"/>
        <v>0</v>
      </c>
      <c r="U158" s="10">
        <f t="shared" si="125"/>
        <v>0</v>
      </c>
      <c r="V158" s="10">
        <f t="shared" si="125"/>
        <v>0</v>
      </c>
      <c r="W158" s="10">
        <f t="shared" si="125"/>
        <v>0</v>
      </c>
      <c r="X158" s="10">
        <f t="shared" si="125"/>
        <v>2</v>
      </c>
      <c r="Y158" s="10">
        <f t="shared" si="125"/>
        <v>2</v>
      </c>
      <c r="Z158" s="10">
        <f t="shared" si="125"/>
        <v>2</v>
      </c>
      <c r="AA158" s="10">
        <f t="shared" si="125"/>
        <v>2</v>
      </c>
      <c r="AB158" s="10">
        <f t="shared" si="125"/>
        <v>2</v>
      </c>
      <c r="AC158" s="10">
        <f t="shared" si="125"/>
        <v>2</v>
      </c>
      <c r="AD158" s="10">
        <f t="shared" si="125"/>
        <v>2</v>
      </c>
      <c r="AE158" s="10">
        <f t="shared" si="125"/>
        <v>2</v>
      </c>
      <c r="AF158" s="10">
        <f t="shared" si="125"/>
        <v>2</v>
      </c>
      <c r="AG158" s="10">
        <f t="shared" si="125"/>
        <v>2</v>
      </c>
      <c r="AH158" s="10">
        <f t="shared" si="125"/>
        <v>2</v>
      </c>
      <c r="AI158" s="10">
        <f t="shared" si="125"/>
        <v>2</v>
      </c>
      <c r="AJ158" s="10">
        <f t="shared" si="125"/>
        <v>2</v>
      </c>
      <c r="AK158" s="10">
        <f t="shared" si="125"/>
        <v>2</v>
      </c>
      <c r="AL158" s="10">
        <f t="shared" si="125"/>
        <v>2</v>
      </c>
      <c r="AM158" s="10">
        <f t="shared" si="125"/>
        <v>2</v>
      </c>
      <c r="AN158" s="10">
        <f t="shared" si="125"/>
        <v>2</v>
      </c>
      <c r="AO158" s="10">
        <f t="shared" si="125"/>
        <v>2</v>
      </c>
      <c r="AP158" s="10">
        <f t="shared" si="125"/>
        <v>2</v>
      </c>
      <c r="AQ158" s="103">
        <f t="shared" si="125"/>
        <v>0</v>
      </c>
      <c r="AR158" s="103">
        <f t="shared" si="125"/>
        <v>0</v>
      </c>
      <c r="AS158" s="103">
        <f t="shared" si="125"/>
        <v>0</v>
      </c>
      <c r="AT158" s="103">
        <f t="shared" si="125"/>
        <v>0</v>
      </c>
      <c r="AU158" s="10">
        <f t="shared" si="125"/>
        <v>0</v>
      </c>
      <c r="AV158" s="10">
        <f t="shared" si="125"/>
        <v>0</v>
      </c>
      <c r="AW158" s="10">
        <f t="shared" si="125"/>
        <v>0</v>
      </c>
      <c r="AX158" s="10">
        <f t="shared" si="125"/>
        <v>0</v>
      </c>
      <c r="AY158" s="10">
        <f t="shared" si="125"/>
        <v>0</v>
      </c>
      <c r="AZ158" s="10">
        <f t="shared" si="125"/>
        <v>0</v>
      </c>
      <c r="BA158" s="10">
        <f t="shared" si="125"/>
        <v>0</v>
      </c>
      <c r="BB158" s="10">
        <f t="shared" si="125"/>
        <v>0</v>
      </c>
      <c r="BC158" s="10">
        <f t="shared" si="125"/>
        <v>0</v>
      </c>
      <c r="BD158" s="10">
        <f t="shared" si="125"/>
        <v>0</v>
      </c>
      <c r="BE158" s="54">
        <f t="shared" si="124"/>
        <v>60</v>
      </c>
    </row>
    <row r="159" spans="1:57" s="14" customFormat="1" ht="16.5">
      <c r="A159" s="212"/>
      <c r="B159" s="275" t="s">
        <v>156</v>
      </c>
      <c r="C159" s="275" t="s">
        <v>155</v>
      </c>
      <c r="D159" s="11" t="s">
        <v>33</v>
      </c>
      <c r="E159" s="10">
        <f>E161+E171</f>
        <v>32</v>
      </c>
      <c r="F159" s="10">
        <f t="shared" ref="F159:BD159" si="126">F161+F171</f>
        <v>32</v>
      </c>
      <c r="G159" s="10">
        <f t="shared" si="126"/>
        <v>32</v>
      </c>
      <c r="H159" s="10">
        <f t="shared" si="126"/>
        <v>32</v>
      </c>
      <c r="I159" s="10">
        <f t="shared" si="126"/>
        <v>32</v>
      </c>
      <c r="J159" s="10">
        <f t="shared" si="126"/>
        <v>32</v>
      </c>
      <c r="K159" s="10">
        <f t="shared" si="126"/>
        <v>32</v>
      </c>
      <c r="L159" s="10">
        <f t="shared" si="126"/>
        <v>32</v>
      </c>
      <c r="M159" s="10">
        <f t="shared" si="126"/>
        <v>36</v>
      </c>
      <c r="N159" s="10">
        <f t="shared" si="126"/>
        <v>36</v>
      </c>
      <c r="O159" s="10">
        <f t="shared" si="126"/>
        <v>32</v>
      </c>
      <c r="P159" s="10">
        <f t="shared" si="126"/>
        <v>32</v>
      </c>
      <c r="Q159" s="10">
        <f t="shared" si="126"/>
        <v>32</v>
      </c>
      <c r="R159" s="10">
        <f t="shared" si="126"/>
        <v>36</v>
      </c>
      <c r="S159" s="10">
        <f t="shared" si="126"/>
        <v>36</v>
      </c>
      <c r="T159" s="10">
        <f t="shared" si="126"/>
        <v>36</v>
      </c>
      <c r="U159" s="10">
        <f t="shared" si="126"/>
        <v>36</v>
      </c>
      <c r="V159" s="10">
        <f t="shared" si="126"/>
        <v>0</v>
      </c>
      <c r="W159" s="10">
        <f t="shared" si="126"/>
        <v>0</v>
      </c>
      <c r="X159" s="10">
        <f t="shared" si="126"/>
        <v>32</v>
      </c>
      <c r="Y159" s="10">
        <f t="shared" si="126"/>
        <v>32</v>
      </c>
      <c r="Z159" s="10">
        <f t="shared" si="126"/>
        <v>32</v>
      </c>
      <c r="AA159" s="10">
        <f t="shared" si="126"/>
        <v>32</v>
      </c>
      <c r="AB159" s="10">
        <f t="shared" si="126"/>
        <v>32</v>
      </c>
      <c r="AC159" s="10">
        <f t="shared" si="126"/>
        <v>32</v>
      </c>
      <c r="AD159" s="10">
        <f t="shared" si="126"/>
        <v>32</v>
      </c>
      <c r="AE159" s="10">
        <f t="shared" si="126"/>
        <v>32</v>
      </c>
      <c r="AF159" s="10">
        <f t="shared" si="126"/>
        <v>32</v>
      </c>
      <c r="AG159" s="10">
        <f t="shared" si="126"/>
        <v>32</v>
      </c>
      <c r="AH159" s="10">
        <f t="shared" si="126"/>
        <v>32</v>
      </c>
      <c r="AI159" s="10">
        <f t="shared" si="126"/>
        <v>32</v>
      </c>
      <c r="AJ159" s="10">
        <f t="shared" si="126"/>
        <v>32</v>
      </c>
      <c r="AK159" s="10">
        <f t="shared" si="126"/>
        <v>32</v>
      </c>
      <c r="AL159" s="10">
        <f t="shared" si="126"/>
        <v>32</v>
      </c>
      <c r="AM159" s="10">
        <f t="shared" si="126"/>
        <v>32</v>
      </c>
      <c r="AN159" s="10">
        <f t="shared" si="126"/>
        <v>32</v>
      </c>
      <c r="AO159" s="10">
        <f t="shared" si="126"/>
        <v>32</v>
      </c>
      <c r="AP159" s="10">
        <f t="shared" si="126"/>
        <v>32</v>
      </c>
      <c r="AQ159" s="10">
        <f t="shared" si="126"/>
        <v>36</v>
      </c>
      <c r="AR159" s="10">
        <f t="shared" si="126"/>
        <v>36</v>
      </c>
      <c r="AS159" s="10">
        <f t="shared" si="126"/>
        <v>36</v>
      </c>
      <c r="AT159" s="10">
        <f t="shared" si="126"/>
        <v>36</v>
      </c>
      <c r="AU159" s="10">
        <f t="shared" si="126"/>
        <v>0</v>
      </c>
      <c r="AV159" s="10">
        <f t="shared" si="126"/>
        <v>0</v>
      </c>
      <c r="AW159" s="10">
        <f t="shared" si="126"/>
        <v>0</v>
      </c>
      <c r="AX159" s="10">
        <f t="shared" si="126"/>
        <v>0</v>
      </c>
      <c r="AY159" s="10">
        <f t="shared" si="126"/>
        <v>0</v>
      </c>
      <c r="AZ159" s="10">
        <f t="shared" si="126"/>
        <v>0</v>
      </c>
      <c r="BA159" s="10">
        <f t="shared" si="126"/>
        <v>0</v>
      </c>
      <c r="BB159" s="10">
        <f t="shared" si="126"/>
        <v>0</v>
      </c>
      <c r="BC159" s="10">
        <f t="shared" si="126"/>
        <v>0</v>
      </c>
      <c r="BD159" s="10">
        <f t="shared" si="126"/>
        <v>0</v>
      </c>
      <c r="BE159" s="54">
        <f>SUM(E159:BD159)</f>
        <v>1320</v>
      </c>
    </row>
    <row r="160" spans="1:57" s="14" customFormat="1" ht="16.5">
      <c r="A160" s="212"/>
      <c r="B160" s="276"/>
      <c r="C160" s="276"/>
      <c r="D160" s="11" t="s">
        <v>34</v>
      </c>
      <c r="E160" s="10">
        <f>E162+E172</f>
        <v>16</v>
      </c>
      <c r="F160" s="10">
        <f t="shared" ref="F160:BD160" si="127">F162+F172</f>
        <v>16</v>
      </c>
      <c r="G160" s="10">
        <f t="shared" si="127"/>
        <v>16</v>
      </c>
      <c r="H160" s="10">
        <f t="shared" si="127"/>
        <v>16</v>
      </c>
      <c r="I160" s="10">
        <f t="shared" si="127"/>
        <v>16</v>
      </c>
      <c r="J160" s="10">
        <f t="shared" si="127"/>
        <v>16</v>
      </c>
      <c r="K160" s="10">
        <f t="shared" si="127"/>
        <v>16</v>
      </c>
      <c r="L160" s="10">
        <f t="shared" si="127"/>
        <v>16</v>
      </c>
      <c r="M160" s="10">
        <f t="shared" si="127"/>
        <v>0</v>
      </c>
      <c r="N160" s="10">
        <f t="shared" si="127"/>
        <v>0</v>
      </c>
      <c r="O160" s="10">
        <f t="shared" si="127"/>
        <v>16</v>
      </c>
      <c r="P160" s="10">
        <f t="shared" si="127"/>
        <v>16</v>
      </c>
      <c r="Q160" s="10">
        <f t="shared" si="127"/>
        <v>16</v>
      </c>
      <c r="R160" s="10">
        <f t="shared" si="127"/>
        <v>0</v>
      </c>
      <c r="S160" s="10">
        <f t="shared" si="127"/>
        <v>0</v>
      </c>
      <c r="T160" s="10">
        <f t="shared" si="127"/>
        <v>0</v>
      </c>
      <c r="U160" s="10">
        <f t="shared" si="127"/>
        <v>0</v>
      </c>
      <c r="V160" s="10">
        <f t="shared" si="127"/>
        <v>0</v>
      </c>
      <c r="W160" s="10">
        <f t="shared" si="127"/>
        <v>0</v>
      </c>
      <c r="X160" s="10">
        <f t="shared" si="127"/>
        <v>16</v>
      </c>
      <c r="Y160" s="10">
        <f t="shared" si="127"/>
        <v>16</v>
      </c>
      <c r="Z160" s="10">
        <f t="shared" si="127"/>
        <v>16</v>
      </c>
      <c r="AA160" s="10">
        <f t="shared" si="127"/>
        <v>16</v>
      </c>
      <c r="AB160" s="10">
        <f t="shared" si="127"/>
        <v>16</v>
      </c>
      <c r="AC160" s="10">
        <f t="shared" si="127"/>
        <v>16</v>
      </c>
      <c r="AD160" s="10">
        <f t="shared" si="127"/>
        <v>16</v>
      </c>
      <c r="AE160" s="10">
        <f t="shared" si="127"/>
        <v>16</v>
      </c>
      <c r="AF160" s="10">
        <f t="shared" si="127"/>
        <v>16</v>
      </c>
      <c r="AG160" s="10">
        <f t="shared" si="127"/>
        <v>16</v>
      </c>
      <c r="AH160" s="10">
        <f t="shared" si="127"/>
        <v>16</v>
      </c>
      <c r="AI160" s="10">
        <f t="shared" si="127"/>
        <v>16</v>
      </c>
      <c r="AJ160" s="10">
        <f t="shared" si="127"/>
        <v>16</v>
      </c>
      <c r="AK160" s="10">
        <f t="shared" si="127"/>
        <v>16</v>
      </c>
      <c r="AL160" s="10">
        <f t="shared" si="127"/>
        <v>16</v>
      </c>
      <c r="AM160" s="10">
        <f t="shared" si="127"/>
        <v>16</v>
      </c>
      <c r="AN160" s="10">
        <f t="shared" si="127"/>
        <v>16</v>
      </c>
      <c r="AO160" s="10">
        <f t="shared" si="127"/>
        <v>16</v>
      </c>
      <c r="AP160" s="10">
        <f t="shared" si="127"/>
        <v>16</v>
      </c>
      <c r="AQ160" s="10">
        <f t="shared" si="127"/>
        <v>0</v>
      </c>
      <c r="AR160" s="10">
        <f t="shared" si="127"/>
        <v>0</v>
      </c>
      <c r="AS160" s="10">
        <f t="shared" si="127"/>
        <v>0</v>
      </c>
      <c r="AT160" s="10">
        <f t="shared" si="127"/>
        <v>0</v>
      </c>
      <c r="AU160" s="10">
        <f t="shared" si="127"/>
        <v>0</v>
      </c>
      <c r="AV160" s="10">
        <f t="shared" si="127"/>
        <v>0</v>
      </c>
      <c r="AW160" s="10">
        <f t="shared" si="127"/>
        <v>0</v>
      </c>
      <c r="AX160" s="10">
        <f t="shared" si="127"/>
        <v>0</v>
      </c>
      <c r="AY160" s="10">
        <f t="shared" si="127"/>
        <v>0</v>
      </c>
      <c r="AZ160" s="10">
        <f t="shared" si="127"/>
        <v>0</v>
      </c>
      <c r="BA160" s="10">
        <f t="shared" si="127"/>
        <v>0</v>
      </c>
      <c r="BB160" s="10">
        <f t="shared" si="127"/>
        <v>0</v>
      </c>
      <c r="BC160" s="10">
        <f t="shared" si="127"/>
        <v>0</v>
      </c>
      <c r="BD160" s="10">
        <f t="shared" si="127"/>
        <v>0</v>
      </c>
      <c r="BE160" s="54">
        <f>SUM(E160:BD160)</f>
        <v>480</v>
      </c>
    </row>
    <row r="161" spans="1:57" s="14" customFormat="1" ht="16.5">
      <c r="A161" s="212"/>
      <c r="B161" s="274" t="s">
        <v>81</v>
      </c>
      <c r="C161" s="245" t="s">
        <v>82</v>
      </c>
      <c r="D161" s="35" t="s">
        <v>33</v>
      </c>
      <c r="E161" s="16">
        <f>E163+E165+E167+E169</f>
        <v>4</v>
      </c>
      <c r="F161" s="91">
        <f t="shared" ref="F161:BD161" si="128">F163+F165+F167+F169</f>
        <v>4</v>
      </c>
      <c r="G161" s="91">
        <f t="shared" si="128"/>
        <v>4</v>
      </c>
      <c r="H161" s="91">
        <f t="shared" si="128"/>
        <v>4</v>
      </c>
      <c r="I161" s="91">
        <f t="shared" si="128"/>
        <v>4</v>
      </c>
      <c r="J161" s="91">
        <f t="shared" si="128"/>
        <v>4</v>
      </c>
      <c r="K161" s="91">
        <f t="shared" si="128"/>
        <v>2</v>
      </c>
      <c r="L161" s="91">
        <f t="shared" si="128"/>
        <v>10</v>
      </c>
      <c r="M161" s="91">
        <f t="shared" si="128"/>
        <v>0</v>
      </c>
      <c r="N161" s="91">
        <f t="shared" si="128"/>
        <v>0</v>
      </c>
      <c r="O161" s="91">
        <f t="shared" si="128"/>
        <v>12</v>
      </c>
      <c r="P161" s="91">
        <f t="shared" si="128"/>
        <v>12</v>
      </c>
      <c r="Q161" s="91">
        <f t="shared" si="128"/>
        <v>14</v>
      </c>
      <c r="R161" s="91">
        <f t="shared" si="128"/>
        <v>0</v>
      </c>
      <c r="S161" s="91">
        <f t="shared" si="128"/>
        <v>0</v>
      </c>
      <c r="T161" s="91">
        <f t="shared" si="128"/>
        <v>0</v>
      </c>
      <c r="U161" s="91">
        <f t="shared" si="128"/>
        <v>0</v>
      </c>
      <c r="V161" s="91">
        <f t="shared" si="128"/>
        <v>0</v>
      </c>
      <c r="W161" s="91">
        <f t="shared" si="128"/>
        <v>0</v>
      </c>
      <c r="X161" s="91">
        <f t="shared" si="128"/>
        <v>14</v>
      </c>
      <c r="Y161" s="91">
        <f t="shared" si="128"/>
        <v>14</v>
      </c>
      <c r="Z161" s="91">
        <f t="shared" si="128"/>
        <v>14</v>
      </c>
      <c r="AA161" s="91">
        <f t="shared" si="128"/>
        <v>14</v>
      </c>
      <c r="AB161" s="91">
        <f t="shared" si="128"/>
        <v>14</v>
      </c>
      <c r="AC161" s="91">
        <f t="shared" si="128"/>
        <v>14</v>
      </c>
      <c r="AD161" s="91">
        <f t="shared" si="128"/>
        <v>14</v>
      </c>
      <c r="AE161" s="91">
        <f t="shared" si="128"/>
        <v>14</v>
      </c>
      <c r="AF161" s="91">
        <f t="shared" si="128"/>
        <v>14</v>
      </c>
      <c r="AG161" s="91">
        <f t="shared" si="128"/>
        <v>14</v>
      </c>
      <c r="AH161" s="91">
        <f t="shared" si="128"/>
        <v>14</v>
      </c>
      <c r="AI161" s="91">
        <f t="shared" si="128"/>
        <v>12</v>
      </c>
      <c r="AJ161" s="91">
        <f t="shared" si="128"/>
        <v>12</v>
      </c>
      <c r="AK161" s="91">
        <f t="shared" si="128"/>
        <v>14</v>
      </c>
      <c r="AL161" s="91">
        <f t="shared" si="128"/>
        <v>12</v>
      </c>
      <c r="AM161" s="91">
        <f t="shared" si="128"/>
        <v>14</v>
      </c>
      <c r="AN161" s="91">
        <f t="shared" si="128"/>
        <v>14</v>
      </c>
      <c r="AO161" s="91">
        <f t="shared" si="128"/>
        <v>14</v>
      </c>
      <c r="AP161" s="91">
        <f t="shared" si="128"/>
        <v>12</v>
      </c>
      <c r="AQ161" s="91">
        <f t="shared" si="128"/>
        <v>0</v>
      </c>
      <c r="AR161" s="91">
        <f t="shared" si="128"/>
        <v>0</v>
      </c>
      <c r="AS161" s="91">
        <f t="shared" si="128"/>
        <v>0</v>
      </c>
      <c r="AT161" s="91">
        <f t="shared" si="128"/>
        <v>0</v>
      </c>
      <c r="AU161" s="91">
        <f t="shared" si="128"/>
        <v>0</v>
      </c>
      <c r="AV161" s="91">
        <f t="shared" si="128"/>
        <v>0</v>
      </c>
      <c r="AW161" s="91">
        <f t="shared" si="128"/>
        <v>0</v>
      </c>
      <c r="AX161" s="91">
        <f t="shared" si="128"/>
        <v>0</v>
      </c>
      <c r="AY161" s="91">
        <f t="shared" si="128"/>
        <v>0</v>
      </c>
      <c r="AZ161" s="91">
        <f t="shared" si="128"/>
        <v>0</v>
      </c>
      <c r="BA161" s="91">
        <f t="shared" si="128"/>
        <v>0</v>
      </c>
      <c r="BB161" s="91">
        <f t="shared" si="128"/>
        <v>0</v>
      </c>
      <c r="BC161" s="91">
        <f t="shared" si="128"/>
        <v>0</v>
      </c>
      <c r="BD161" s="91">
        <f t="shared" si="128"/>
        <v>0</v>
      </c>
      <c r="BE161" s="50">
        <f>SUM(E161:BD161)</f>
        <v>332</v>
      </c>
    </row>
    <row r="162" spans="1:57" s="14" customFormat="1" ht="16.5">
      <c r="A162" s="212"/>
      <c r="B162" s="274"/>
      <c r="C162" s="246"/>
      <c r="D162" s="35" t="s">
        <v>34</v>
      </c>
      <c r="E162" s="16">
        <f>E164+E166+E168+E170</f>
        <v>2</v>
      </c>
      <c r="F162" s="91">
        <f t="shared" ref="F162:BD162" si="129">F164+F166+F168+F170</f>
        <v>2</v>
      </c>
      <c r="G162" s="91">
        <f t="shared" si="129"/>
        <v>2</v>
      </c>
      <c r="H162" s="91">
        <f t="shared" si="129"/>
        <v>2</v>
      </c>
      <c r="I162" s="91">
        <f t="shared" si="129"/>
        <v>2</v>
      </c>
      <c r="J162" s="91">
        <f t="shared" si="129"/>
        <v>2</v>
      </c>
      <c r="K162" s="91">
        <f t="shared" si="129"/>
        <v>1</v>
      </c>
      <c r="L162" s="91">
        <f t="shared" si="129"/>
        <v>5</v>
      </c>
      <c r="M162" s="91">
        <f t="shared" si="129"/>
        <v>0</v>
      </c>
      <c r="N162" s="91">
        <f t="shared" si="129"/>
        <v>0</v>
      </c>
      <c r="O162" s="91">
        <f t="shared" si="129"/>
        <v>6</v>
      </c>
      <c r="P162" s="91">
        <f t="shared" si="129"/>
        <v>6</v>
      </c>
      <c r="Q162" s="91">
        <f t="shared" si="129"/>
        <v>7</v>
      </c>
      <c r="R162" s="91">
        <f t="shared" si="129"/>
        <v>0</v>
      </c>
      <c r="S162" s="91">
        <f t="shared" si="129"/>
        <v>0</v>
      </c>
      <c r="T162" s="91">
        <f t="shared" si="129"/>
        <v>0</v>
      </c>
      <c r="U162" s="91">
        <f t="shared" si="129"/>
        <v>0</v>
      </c>
      <c r="V162" s="91">
        <f t="shared" si="129"/>
        <v>0</v>
      </c>
      <c r="W162" s="91">
        <f t="shared" si="129"/>
        <v>0</v>
      </c>
      <c r="X162" s="91">
        <f t="shared" si="129"/>
        <v>7</v>
      </c>
      <c r="Y162" s="91">
        <f t="shared" si="129"/>
        <v>7</v>
      </c>
      <c r="Z162" s="91">
        <f t="shared" si="129"/>
        <v>7</v>
      </c>
      <c r="AA162" s="91">
        <f t="shared" si="129"/>
        <v>7</v>
      </c>
      <c r="AB162" s="91">
        <f t="shared" si="129"/>
        <v>7</v>
      </c>
      <c r="AC162" s="91">
        <f t="shared" si="129"/>
        <v>7</v>
      </c>
      <c r="AD162" s="91">
        <f t="shared" si="129"/>
        <v>7</v>
      </c>
      <c r="AE162" s="91">
        <f t="shared" si="129"/>
        <v>7</v>
      </c>
      <c r="AF162" s="91">
        <f t="shared" si="129"/>
        <v>7</v>
      </c>
      <c r="AG162" s="91">
        <f t="shared" si="129"/>
        <v>7</v>
      </c>
      <c r="AH162" s="91">
        <f t="shared" si="129"/>
        <v>7</v>
      </c>
      <c r="AI162" s="91">
        <f t="shared" si="129"/>
        <v>6</v>
      </c>
      <c r="AJ162" s="91">
        <f t="shared" si="129"/>
        <v>6</v>
      </c>
      <c r="AK162" s="91">
        <f t="shared" si="129"/>
        <v>7</v>
      </c>
      <c r="AL162" s="91">
        <f t="shared" si="129"/>
        <v>6</v>
      </c>
      <c r="AM162" s="91">
        <f t="shared" si="129"/>
        <v>7</v>
      </c>
      <c r="AN162" s="91">
        <f t="shared" si="129"/>
        <v>7</v>
      </c>
      <c r="AO162" s="91">
        <f t="shared" si="129"/>
        <v>7</v>
      </c>
      <c r="AP162" s="91">
        <f t="shared" si="129"/>
        <v>6</v>
      </c>
      <c r="AQ162" s="91">
        <f t="shared" si="129"/>
        <v>0</v>
      </c>
      <c r="AR162" s="91">
        <f t="shared" si="129"/>
        <v>0</v>
      </c>
      <c r="AS162" s="91">
        <f t="shared" si="129"/>
        <v>0</v>
      </c>
      <c r="AT162" s="91">
        <f t="shared" si="129"/>
        <v>0</v>
      </c>
      <c r="AU162" s="91">
        <f t="shared" si="129"/>
        <v>0</v>
      </c>
      <c r="AV162" s="91">
        <f t="shared" si="129"/>
        <v>0</v>
      </c>
      <c r="AW162" s="91">
        <f t="shared" si="129"/>
        <v>0</v>
      </c>
      <c r="AX162" s="91">
        <f t="shared" si="129"/>
        <v>0</v>
      </c>
      <c r="AY162" s="91">
        <f t="shared" si="129"/>
        <v>0</v>
      </c>
      <c r="AZ162" s="91">
        <f t="shared" si="129"/>
        <v>0</v>
      </c>
      <c r="BA162" s="91">
        <f t="shared" si="129"/>
        <v>0</v>
      </c>
      <c r="BB162" s="91">
        <f t="shared" si="129"/>
        <v>0</v>
      </c>
      <c r="BC162" s="91">
        <f t="shared" si="129"/>
        <v>0</v>
      </c>
      <c r="BD162" s="91">
        <f t="shared" si="129"/>
        <v>0</v>
      </c>
      <c r="BE162" s="50">
        <f>SUM(E162:BD162)</f>
        <v>166</v>
      </c>
    </row>
    <row r="163" spans="1:57" s="14" customFormat="1" ht="16.5">
      <c r="A163" s="212"/>
      <c r="B163" s="263" t="s">
        <v>87</v>
      </c>
      <c r="C163" s="233" t="s">
        <v>86</v>
      </c>
      <c r="D163" s="11" t="s">
        <v>33</v>
      </c>
      <c r="E163" s="10">
        <v>4</v>
      </c>
      <c r="F163" s="10">
        <v>4</v>
      </c>
      <c r="G163" s="10">
        <v>4</v>
      </c>
      <c r="H163" s="10">
        <v>4</v>
      </c>
      <c r="I163" s="10">
        <v>4</v>
      </c>
      <c r="J163" s="10">
        <v>4</v>
      </c>
      <c r="K163" s="10">
        <v>2</v>
      </c>
      <c r="L163" s="10">
        <v>10</v>
      </c>
      <c r="M163" s="103">
        <v>0</v>
      </c>
      <c r="N163" s="103">
        <v>0</v>
      </c>
      <c r="O163" s="10">
        <v>12</v>
      </c>
      <c r="P163" s="10">
        <v>12</v>
      </c>
      <c r="Q163" s="10">
        <v>14</v>
      </c>
      <c r="R163" s="103">
        <v>0</v>
      </c>
      <c r="S163" s="103">
        <v>0</v>
      </c>
      <c r="T163" s="103">
        <v>0</v>
      </c>
      <c r="U163" s="103">
        <v>0</v>
      </c>
      <c r="V163" s="93">
        <v>0</v>
      </c>
      <c r="W163" s="93">
        <v>0</v>
      </c>
      <c r="X163" s="10">
        <v>6</v>
      </c>
      <c r="Y163" s="10">
        <v>4</v>
      </c>
      <c r="Z163" s="10">
        <v>6</v>
      </c>
      <c r="AA163" s="10">
        <v>4</v>
      </c>
      <c r="AB163" s="10">
        <v>6</v>
      </c>
      <c r="AC163" s="10">
        <v>4</v>
      </c>
      <c r="AD163" s="10">
        <v>6</v>
      </c>
      <c r="AE163" s="10">
        <v>4</v>
      </c>
      <c r="AF163" s="10">
        <v>6</v>
      </c>
      <c r="AG163" s="10">
        <v>4</v>
      </c>
      <c r="AH163" s="10">
        <v>6</v>
      </c>
      <c r="AI163" s="10">
        <v>4</v>
      </c>
      <c r="AJ163" s="10">
        <v>6</v>
      </c>
      <c r="AK163" s="10">
        <v>6</v>
      </c>
      <c r="AL163" s="10">
        <v>6</v>
      </c>
      <c r="AM163" s="10">
        <v>6</v>
      </c>
      <c r="AN163" s="10">
        <v>6</v>
      </c>
      <c r="AO163" s="10">
        <v>6</v>
      </c>
      <c r="AP163" s="10">
        <v>6</v>
      </c>
      <c r="AQ163" s="103">
        <v>0</v>
      </c>
      <c r="AR163" s="103">
        <v>0</v>
      </c>
      <c r="AS163" s="103">
        <v>0</v>
      </c>
      <c r="AT163" s="103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54">
        <f t="shared" ref="BE163:BE170" si="130">SUM(E163:BD163)</f>
        <v>176</v>
      </c>
    </row>
    <row r="164" spans="1:57" s="14" customFormat="1" ht="16.5">
      <c r="A164" s="212"/>
      <c r="B164" s="263"/>
      <c r="C164" s="233"/>
      <c r="D164" s="11" t="s">
        <v>34</v>
      </c>
      <c r="E164" s="10">
        <f>E163/2</f>
        <v>2</v>
      </c>
      <c r="F164" s="10">
        <f t="shared" ref="F164:M164" si="131">F163/2</f>
        <v>2</v>
      </c>
      <c r="G164" s="10">
        <f t="shared" si="131"/>
        <v>2</v>
      </c>
      <c r="H164" s="10">
        <f t="shared" si="131"/>
        <v>2</v>
      </c>
      <c r="I164" s="10">
        <f t="shared" si="131"/>
        <v>2</v>
      </c>
      <c r="J164" s="10">
        <f t="shared" si="131"/>
        <v>2</v>
      </c>
      <c r="K164" s="10">
        <f t="shared" si="131"/>
        <v>1</v>
      </c>
      <c r="L164" s="10">
        <f t="shared" si="131"/>
        <v>5</v>
      </c>
      <c r="M164" s="10">
        <f t="shared" si="131"/>
        <v>0</v>
      </c>
      <c r="N164" s="10">
        <f t="shared" ref="N164" si="132">N163/2</f>
        <v>0</v>
      </c>
      <c r="O164" s="10">
        <f t="shared" ref="O164" si="133">O163/2</f>
        <v>6</v>
      </c>
      <c r="P164" s="10">
        <f t="shared" ref="P164" si="134">P163/2</f>
        <v>6</v>
      </c>
      <c r="Q164" s="10">
        <f t="shared" ref="Q164" si="135">Q163/2</f>
        <v>7</v>
      </c>
      <c r="R164" s="10">
        <f t="shared" ref="R164" si="136">R163/2</f>
        <v>0</v>
      </c>
      <c r="S164" s="10">
        <f t="shared" ref="S164" si="137">S163/2</f>
        <v>0</v>
      </c>
      <c r="T164" s="10">
        <f t="shared" ref="T164:U164" si="138">T163/2</f>
        <v>0</v>
      </c>
      <c r="U164" s="10">
        <f t="shared" si="138"/>
        <v>0</v>
      </c>
      <c r="V164" s="10">
        <f t="shared" ref="V164" si="139">V163/2</f>
        <v>0</v>
      </c>
      <c r="W164" s="10">
        <f t="shared" ref="W164" si="140">W163/2</f>
        <v>0</v>
      </c>
      <c r="X164" s="10">
        <f t="shared" ref="X164" si="141">X163/2</f>
        <v>3</v>
      </c>
      <c r="Y164" s="10">
        <f t="shared" ref="Y164" si="142">Y163/2</f>
        <v>2</v>
      </c>
      <c r="Z164" s="10">
        <f t="shared" ref="Z164" si="143">Z163/2</f>
        <v>3</v>
      </c>
      <c r="AA164" s="10">
        <f t="shared" ref="AA164" si="144">AA163/2</f>
        <v>2</v>
      </c>
      <c r="AB164" s="10">
        <f t="shared" ref="AB164:AC164" si="145">AB163/2</f>
        <v>3</v>
      </c>
      <c r="AC164" s="10">
        <f t="shared" si="145"/>
        <v>2</v>
      </c>
      <c r="AD164" s="10">
        <f t="shared" ref="AD164" si="146">AD163/2</f>
        <v>3</v>
      </c>
      <c r="AE164" s="10">
        <f t="shared" ref="AE164" si="147">AE163/2</f>
        <v>2</v>
      </c>
      <c r="AF164" s="10">
        <f t="shared" ref="AF164" si="148">AF163/2</f>
        <v>3</v>
      </c>
      <c r="AG164" s="10">
        <f t="shared" ref="AG164" si="149">AG163/2</f>
        <v>2</v>
      </c>
      <c r="AH164" s="10">
        <f t="shared" ref="AH164" si="150">AH163/2</f>
        <v>3</v>
      </c>
      <c r="AI164" s="10">
        <f t="shared" ref="AI164" si="151">AI163/2</f>
        <v>2</v>
      </c>
      <c r="AJ164" s="10">
        <f t="shared" ref="AJ164:AK164" si="152">AJ163/2</f>
        <v>3</v>
      </c>
      <c r="AK164" s="10">
        <f t="shared" si="152"/>
        <v>3</v>
      </c>
      <c r="AL164" s="10">
        <f t="shared" ref="AL164" si="153">AL163/2</f>
        <v>3</v>
      </c>
      <c r="AM164" s="10">
        <f t="shared" ref="AM164" si="154">AM163/2</f>
        <v>3</v>
      </c>
      <c r="AN164" s="10">
        <f t="shared" ref="AN164" si="155">AN163/2</f>
        <v>3</v>
      </c>
      <c r="AO164" s="10">
        <f t="shared" ref="AO164" si="156">AO163/2</f>
        <v>3</v>
      </c>
      <c r="AP164" s="10">
        <f t="shared" ref="AP164" si="157">AP163/2</f>
        <v>3</v>
      </c>
      <c r="AQ164" s="103">
        <f t="shared" ref="AQ164" si="158">AQ163/2</f>
        <v>0</v>
      </c>
      <c r="AR164" s="103">
        <f t="shared" ref="AR164:AS164" si="159">AR163/2</f>
        <v>0</v>
      </c>
      <c r="AS164" s="103">
        <f t="shared" si="159"/>
        <v>0</v>
      </c>
      <c r="AT164" s="103">
        <f t="shared" ref="AT164" si="160">AT163/2</f>
        <v>0</v>
      </c>
      <c r="AU164" s="10">
        <f t="shared" ref="AU164" si="161">AU163/2</f>
        <v>0</v>
      </c>
      <c r="AV164" s="10">
        <f t="shared" ref="AV164" si="162">AV163/2</f>
        <v>0</v>
      </c>
      <c r="AW164" s="10">
        <f t="shared" ref="AW164" si="163">AW163/2</f>
        <v>0</v>
      </c>
      <c r="AX164" s="10">
        <f t="shared" ref="AX164" si="164">AX163/2</f>
        <v>0</v>
      </c>
      <c r="AY164" s="10">
        <f t="shared" ref="AY164" si="165">AY163/2</f>
        <v>0</v>
      </c>
      <c r="AZ164" s="10">
        <f t="shared" ref="AZ164:BA164" si="166">AZ163/2</f>
        <v>0</v>
      </c>
      <c r="BA164" s="10">
        <f t="shared" si="166"/>
        <v>0</v>
      </c>
      <c r="BB164" s="10">
        <f t="shared" ref="BB164" si="167">BB163/2</f>
        <v>0</v>
      </c>
      <c r="BC164" s="10">
        <f t="shared" ref="BC164" si="168">BC163/2</f>
        <v>0</v>
      </c>
      <c r="BD164" s="10">
        <f t="shared" ref="BD164" si="169">BD163/2</f>
        <v>0</v>
      </c>
      <c r="BE164" s="54">
        <f t="shared" si="130"/>
        <v>88</v>
      </c>
    </row>
    <row r="165" spans="1:57" s="14" customFormat="1" ht="16.5">
      <c r="A165" s="212"/>
      <c r="B165" s="263" t="s">
        <v>113</v>
      </c>
      <c r="C165" s="233" t="s">
        <v>95</v>
      </c>
      <c r="D165" s="11" t="s">
        <v>33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3">
        <v>0</v>
      </c>
      <c r="N165" s="103">
        <v>0</v>
      </c>
      <c r="O165" s="10">
        <v>0</v>
      </c>
      <c r="P165" s="10">
        <v>0</v>
      </c>
      <c r="Q165" s="10">
        <v>0</v>
      </c>
      <c r="R165" s="103">
        <v>0</v>
      </c>
      <c r="S165" s="103">
        <v>0</v>
      </c>
      <c r="T165" s="103">
        <v>0</v>
      </c>
      <c r="U165" s="103">
        <v>0</v>
      </c>
      <c r="V165" s="93">
        <v>0</v>
      </c>
      <c r="W165" s="93">
        <v>0</v>
      </c>
      <c r="X165" s="10">
        <v>4</v>
      </c>
      <c r="Y165" s="10">
        <v>4</v>
      </c>
      <c r="Z165" s="10">
        <v>4</v>
      </c>
      <c r="AA165" s="10">
        <v>4</v>
      </c>
      <c r="AB165" s="10">
        <v>4</v>
      </c>
      <c r="AC165" s="10">
        <v>4</v>
      </c>
      <c r="AD165" s="10">
        <v>4</v>
      </c>
      <c r="AE165" s="10">
        <v>4</v>
      </c>
      <c r="AF165" s="10">
        <v>4</v>
      </c>
      <c r="AG165" s="10">
        <v>4</v>
      </c>
      <c r="AH165" s="10">
        <v>4</v>
      </c>
      <c r="AI165" s="10">
        <v>4</v>
      </c>
      <c r="AJ165" s="10">
        <v>4</v>
      </c>
      <c r="AK165" s="10">
        <v>4</v>
      </c>
      <c r="AL165" s="10">
        <v>4</v>
      </c>
      <c r="AM165" s="10">
        <v>4</v>
      </c>
      <c r="AN165" s="10">
        <v>4</v>
      </c>
      <c r="AO165" s="10">
        <v>4</v>
      </c>
      <c r="AP165" s="10">
        <v>4</v>
      </c>
      <c r="AQ165" s="103">
        <v>0</v>
      </c>
      <c r="AR165" s="103">
        <v>0</v>
      </c>
      <c r="AS165" s="103">
        <v>0</v>
      </c>
      <c r="AT165" s="103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54">
        <f t="shared" si="130"/>
        <v>76</v>
      </c>
    </row>
    <row r="166" spans="1:57" s="14" customFormat="1" ht="27" customHeight="1">
      <c r="A166" s="212"/>
      <c r="B166" s="263"/>
      <c r="C166" s="233"/>
      <c r="D166" s="11" t="s">
        <v>34</v>
      </c>
      <c r="E166" s="10">
        <f>E165/2</f>
        <v>0</v>
      </c>
      <c r="F166" s="10">
        <f t="shared" ref="F166:AP166" si="170">F165/2</f>
        <v>0</v>
      </c>
      <c r="G166" s="10">
        <f t="shared" si="170"/>
        <v>0</v>
      </c>
      <c r="H166" s="10">
        <f t="shared" si="170"/>
        <v>0</v>
      </c>
      <c r="I166" s="10">
        <f t="shared" si="170"/>
        <v>0</v>
      </c>
      <c r="J166" s="10">
        <f t="shared" si="170"/>
        <v>0</v>
      </c>
      <c r="K166" s="10">
        <f t="shared" si="170"/>
        <v>0</v>
      </c>
      <c r="L166" s="10">
        <f t="shared" si="170"/>
        <v>0</v>
      </c>
      <c r="M166" s="10">
        <f t="shared" si="170"/>
        <v>0</v>
      </c>
      <c r="N166" s="10">
        <f t="shared" si="170"/>
        <v>0</v>
      </c>
      <c r="O166" s="10">
        <f t="shared" si="170"/>
        <v>0</v>
      </c>
      <c r="P166" s="10">
        <f t="shared" si="170"/>
        <v>0</v>
      </c>
      <c r="Q166" s="10">
        <f t="shared" si="170"/>
        <v>0</v>
      </c>
      <c r="R166" s="10">
        <f t="shared" si="170"/>
        <v>0</v>
      </c>
      <c r="S166" s="10">
        <f t="shared" si="170"/>
        <v>0</v>
      </c>
      <c r="T166" s="10">
        <f t="shared" si="170"/>
        <v>0</v>
      </c>
      <c r="U166" s="10">
        <f t="shared" si="170"/>
        <v>0</v>
      </c>
      <c r="V166" s="10">
        <f t="shared" si="170"/>
        <v>0</v>
      </c>
      <c r="W166" s="10">
        <f t="shared" si="170"/>
        <v>0</v>
      </c>
      <c r="X166" s="10">
        <f t="shared" si="170"/>
        <v>2</v>
      </c>
      <c r="Y166" s="10">
        <f t="shared" si="170"/>
        <v>2</v>
      </c>
      <c r="Z166" s="10">
        <f t="shared" si="170"/>
        <v>2</v>
      </c>
      <c r="AA166" s="10">
        <f t="shared" si="170"/>
        <v>2</v>
      </c>
      <c r="AB166" s="10">
        <f t="shared" si="170"/>
        <v>2</v>
      </c>
      <c r="AC166" s="10">
        <f t="shared" si="170"/>
        <v>2</v>
      </c>
      <c r="AD166" s="10">
        <f t="shared" si="170"/>
        <v>2</v>
      </c>
      <c r="AE166" s="10">
        <f t="shared" si="170"/>
        <v>2</v>
      </c>
      <c r="AF166" s="10">
        <f t="shared" si="170"/>
        <v>2</v>
      </c>
      <c r="AG166" s="10">
        <f t="shared" si="170"/>
        <v>2</v>
      </c>
      <c r="AH166" s="10">
        <f t="shared" si="170"/>
        <v>2</v>
      </c>
      <c r="AI166" s="10">
        <f t="shared" si="170"/>
        <v>2</v>
      </c>
      <c r="AJ166" s="10">
        <f t="shared" si="170"/>
        <v>2</v>
      </c>
      <c r="AK166" s="10">
        <f t="shared" si="170"/>
        <v>2</v>
      </c>
      <c r="AL166" s="10">
        <f t="shared" si="170"/>
        <v>2</v>
      </c>
      <c r="AM166" s="10">
        <f t="shared" si="170"/>
        <v>2</v>
      </c>
      <c r="AN166" s="10">
        <f t="shared" si="170"/>
        <v>2</v>
      </c>
      <c r="AO166" s="10">
        <f t="shared" si="170"/>
        <v>2</v>
      </c>
      <c r="AP166" s="10">
        <f t="shared" si="170"/>
        <v>2</v>
      </c>
      <c r="AQ166" s="10">
        <f>AQ165/2</f>
        <v>0</v>
      </c>
      <c r="AR166" s="10">
        <f t="shared" ref="AR166" si="171">AR165/2</f>
        <v>0</v>
      </c>
      <c r="AS166" s="10">
        <f t="shared" ref="AS166" si="172">AS165/2</f>
        <v>0</v>
      </c>
      <c r="AT166" s="10">
        <f t="shared" ref="AT166" si="173">AT165/2</f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54">
        <f t="shared" si="130"/>
        <v>38</v>
      </c>
    </row>
    <row r="167" spans="1:57" s="14" customFormat="1" ht="16.5" customHeight="1">
      <c r="A167" s="212"/>
      <c r="B167" s="263" t="s">
        <v>88</v>
      </c>
      <c r="C167" s="221" t="s">
        <v>135</v>
      </c>
      <c r="D167" s="11" t="s">
        <v>33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3">
        <v>0</v>
      </c>
      <c r="N167" s="103">
        <v>0</v>
      </c>
      <c r="O167" s="10">
        <v>0</v>
      </c>
      <c r="P167" s="10">
        <v>0</v>
      </c>
      <c r="Q167" s="10">
        <v>0</v>
      </c>
      <c r="R167" s="103">
        <v>0</v>
      </c>
      <c r="S167" s="103">
        <v>0</v>
      </c>
      <c r="T167" s="103">
        <v>0</v>
      </c>
      <c r="U167" s="103">
        <v>0</v>
      </c>
      <c r="V167" s="93">
        <v>0</v>
      </c>
      <c r="W167" s="93">
        <v>0</v>
      </c>
      <c r="X167" s="10">
        <v>2</v>
      </c>
      <c r="Y167" s="10">
        <v>2</v>
      </c>
      <c r="Z167" s="10">
        <v>2</v>
      </c>
      <c r="AA167" s="10">
        <v>2</v>
      </c>
      <c r="AB167" s="10">
        <v>2</v>
      </c>
      <c r="AC167" s="10">
        <v>2</v>
      </c>
      <c r="AD167" s="10">
        <v>2</v>
      </c>
      <c r="AE167" s="10">
        <v>2</v>
      </c>
      <c r="AF167" s="10">
        <v>2</v>
      </c>
      <c r="AG167" s="10">
        <v>2</v>
      </c>
      <c r="AH167" s="10">
        <v>2</v>
      </c>
      <c r="AI167" s="10">
        <v>2</v>
      </c>
      <c r="AJ167" s="10">
        <v>0</v>
      </c>
      <c r="AK167" s="10">
        <v>2</v>
      </c>
      <c r="AL167" s="10">
        <v>0</v>
      </c>
      <c r="AM167" s="10">
        <v>2</v>
      </c>
      <c r="AN167" s="10">
        <v>2</v>
      </c>
      <c r="AO167" s="10">
        <v>2</v>
      </c>
      <c r="AP167" s="10">
        <v>0</v>
      </c>
      <c r="AQ167" s="103"/>
      <c r="AR167" s="103"/>
      <c r="AS167" s="103"/>
      <c r="AT167" s="103"/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54">
        <f>SUM(E167:BD167)</f>
        <v>32</v>
      </c>
    </row>
    <row r="168" spans="1:57" s="14" customFormat="1" ht="16.5">
      <c r="A168" s="212"/>
      <c r="B168" s="263"/>
      <c r="C168" s="222"/>
      <c r="D168" s="11" t="s">
        <v>34</v>
      </c>
      <c r="E168" s="10">
        <f>E167/2</f>
        <v>0</v>
      </c>
      <c r="F168" s="10">
        <f t="shared" ref="F168:BD168" si="174">F167/2</f>
        <v>0</v>
      </c>
      <c r="G168" s="10">
        <f t="shared" si="174"/>
        <v>0</v>
      </c>
      <c r="H168" s="10">
        <f t="shared" si="174"/>
        <v>0</v>
      </c>
      <c r="I168" s="10">
        <f t="shared" si="174"/>
        <v>0</v>
      </c>
      <c r="J168" s="10">
        <f t="shared" si="174"/>
        <v>0</v>
      </c>
      <c r="K168" s="10">
        <f t="shared" si="174"/>
        <v>0</v>
      </c>
      <c r="L168" s="10">
        <f t="shared" si="174"/>
        <v>0</v>
      </c>
      <c r="M168" s="10">
        <f t="shared" si="174"/>
        <v>0</v>
      </c>
      <c r="N168" s="10">
        <f t="shared" si="174"/>
        <v>0</v>
      </c>
      <c r="O168" s="10">
        <f t="shared" si="174"/>
        <v>0</v>
      </c>
      <c r="P168" s="10">
        <f t="shared" si="174"/>
        <v>0</v>
      </c>
      <c r="Q168" s="10">
        <f t="shared" si="174"/>
        <v>0</v>
      </c>
      <c r="R168" s="10">
        <f t="shared" si="174"/>
        <v>0</v>
      </c>
      <c r="S168" s="10">
        <f t="shared" si="174"/>
        <v>0</v>
      </c>
      <c r="T168" s="10">
        <f t="shared" si="174"/>
        <v>0</v>
      </c>
      <c r="U168" s="10">
        <f t="shared" si="174"/>
        <v>0</v>
      </c>
      <c r="V168" s="10">
        <f t="shared" si="174"/>
        <v>0</v>
      </c>
      <c r="W168" s="10">
        <f t="shared" si="174"/>
        <v>0</v>
      </c>
      <c r="X168" s="10">
        <f t="shared" si="174"/>
        <v>1</v>
      </c>
      <c r="Y168" s="10">
        <f t="shared" si="174"/>
        <v>1</v>
      </c>
      <c r="Z168" s="10">
        <f t="shared" si="174"/>
        <v>1</v>
      </c>
      <c r="AA168" s="10">
        <f t="shared" si="174"/>
        <v>1</v>
      </c>
      <c r="AB168" s="10">
        <f t="shared" si="174"/>
        <v>1</v>
      </c>
      <c r="AC168" s="10">
        <f t="shared" si="174"/>
        <v>1</v>
      </c>
      <c r="AD168" s="10">
        <f t="shared" si="174"/>
        <v>1</v>
      </c>
      <c r="AE168" s="10">
        <f t="shared" si="174"/>
        <v>1</v>
      </c>
      <c r="AF168" s="10">
        <f t="shared" si="174"/>
        <v>1</v>
      </c>
      <c r="AG168" s="10">
        <f t="shared" si="174"/>
        <v>1</v>
      </c>
      <c r="AH168" s="10">
        <f t="shared" si="174"/>
        <v>1</v>
      </c>
      <c r="AI168" s="10">
        <f t="shared" si="174"/>
        <v>1</v>
      </c>
      <c r="AJ168" s="10">
        <f t="shared" si="174"/>
        <v>0</v>
      </c>
      <c r="AK168" s="10">
        <f t="shared" si="174"/>
        <v>1</v>
      </c>
      <c r="AL168" s="10">
        <f t="shared" si="174"/>
        <v>0</v>
      </c>
      <c r="AM168" s="10">
        <f t="shared" si="174"/>
        <v>1</v>
      </c>
      <c r="AN168" s="10">
        <f t="shared" si="174"/>
        <v>1</v>
      </c>
      <c r="AO168" s="10">
        <f t="shared" si="174"/>
        <v>1</v>
      </c>
      <c r="AP168" s="10">
        <f t="shared" si="174"/>
        <v>0</v>
      </c>
      <c r="AQ168" s="10">
        <f t="shared" si="174"/>
        <v>0</v>
      </c>
      <c r="AR168" s="10">
        <f t="shared" si="174"/>
        <v>0</v>
      </c>
      <c r="AS168" s="10">
        <f t="shared" si="174"/>
        <v>0</v>
      </c>
      <c r="AT168" s="10">
        <f t="shared" si="174"/>
        <v>0</v>
      </c>
      <c r="AU168" s="10">
        <f t="shared" si="174"/>
        <v>0</v>
      </c>
      <c r="AV168" s="10">
        <f t="shared" si="174"/>
        <v>0</v>
      </c>
      <c r="AW168" s="10">
        <f t="shared" si="174"/>
        <v>0</v>
      </c>
      <c r="AX168" s="10">
        <f t="shared" si="174"/>
        <v>0</v>
      </c>
      <c r="AY168" s="10">
        <f t="shared" si="174"/>
        <v>0</v>
      </c>
      <c r="AZ168" s="10">
        <f t="shared" si="174"/>
        <v>0</v>
      </c>
      <c r="BA168" s="10">
        <f t="shared" si="174"/>
        <v>0</v>
      </c>
      <c r="BB168" s="10">
        <f t="shared" si="174"/>
        <v>0</v>
      </c>
      <c r="BC168" s="10">
        <f t="shared" si="174"/>
        <v>0</v>
      </c>
      <c r="BD168" s="10">
        <f t="shared" si="174"/>
        <v>0</v>
      </c>
      <c r="BE168" s="54">
        <f t="shared" si="130"/>
        <v>16</v>
      </c>
    </row>
    <row r="169" spans="1:57" s="14" customFormat="1" ht="16.5" customHeight="1">
      <c r="A169" s="212"/>
      <c r="B169" s="263" t="s">
        <v>93</v>
      </c>
      <c r="C169" s="233" t="s">
        <v>136</v>
      </c>
      <c r="D169" s="11" t="s">
        <v>33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3">
        <v>0</v>
      </c>
      <c r="N169" s="103">
        <v>0</v>
      </c>
      <c r="O169" s="10">
        <v>0</v>
      </c>
      <c r="P169" s="10">
        <v>0</v>
      </c>
      <c r="Q169" s="10">
        <v>0</v>
      </c>
      <c r="R169" s="103">
        <v>0</v>
      </c>
      <c r="S169" s="103">
        <v>0</v>
      </c>
      <c r="T169" s="103">
        <v>0</v>
      </c>
      <c r="U169" s="103">
        <v>0</v>
      </c>
      <c r="V169" s="93">
        <v>0</v>
      </c>
      <c r="W169" s="93">
        <v>0</v>
      </c>
      <c r="X169" s="10">
        <v>2</v>
      </c>
      <c r="Y169" s="10">
        <v>4</v>
      </c>
      <c r="Z169" s="10">
        <v>2</v>
      </c>
      <c r="AA169" s="10">
        <v>4</v>
      </c>
      <c r="AB169" s="10">
        <v>2</v>
      </c>
      <c r="AC169" s="10">
        <v>4</v>
      </c>
      <c r="AD169" s="10">
        <v>2</v>
      </c>
      <c r="AE169" s="10">
        <v>4</v>
      </c>
      <c r="AF169" s="10">
        <v>2</v>
      </c>
      <c r="AG169" s="10">
        <v>4</v>
      </c>
      <c r="AH169" s="10">
        <v>2</v>
      </c>
      <c r="AI169" s="10">
        <v>2</v>
      </c>
      <c r="AJ169" s="10">
        <v>2</v>
      </c>
      <c r="AK169" s="10">
        <v>2</v>
      </c>
      <c r="AL169" s="10">
        <v>2</v>
      </c>
      <c r="AM169" s="10">
        <v>2</v>
      </c>
      <c r="AN169" s="10">
        <v>2</v>
      </c>
      <c r="AO169" s="10">
        <v>2</v>
      </c>
      <c r="AP169" s="10">
        <v>2</v>
      </c>
      <c r="AQ169" s="103"/>
      <c r="AR169" s="103"/>
      <c r="AS169" s="103"/>
      <c r="AT169" s="103"/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54">
        <f t="shared" si="130"/>
        <v>48</v>
      </c>
    </row>
    <row r="170" spans="1:57" s="14" customFormat="1" ht="16.5">
      <c r="A170" s="212"/>
      <c r="B170" s="263"/>
      <c r="C170" s="233"/>
      <c r="D170" s="11" t="s">
        <v>34</v>
      </c>
      <c r="E170" s="10">
        <f>E169/2</f>
        <v>0</v>
      </c>
      <c r="F170" s="10">
        <f t="shared" ref="F170:BD170" si="175">F169/2</f>
        <v>0</v>
      </c>
      <c r="G170" s="10">
        <f t="shared" si="175"/>
        <v>0</v>
      </c>
      <c r="H170" s="10">
        <f t="shared" si="175"/>
        <v>0</v>
      </c>
      <c r="I170" s="10">
        <f t="shared" si="175"/>
        <v>0</v>
      </c>
      <c r="J170" s="10">
        <f t="shared" si="175"/>
        <v>0</v>
      </c>
      <c r="K170" s="10">
        <f t="shared" si="175"/>
        <v>0</v>
      </c>
      <c r="L170" s="10">
        <f t="shared" si="175"/>
        <v>0</v>
      </c>
      <c r="M170" s="10">
        <f t="shared" si="175"/>
        <v>0</v>
      </c>
      <c r="N170" s="10">
        <f t="shared" si="175"/>
        <v>0</v>
      </c>
      <c r="O170" s="10">
        <f t="shared" si="175"/>
        <v>0</v>
      </c>
      <c r="P170" s="10">
        <f t="shared" si="175"/>
        <v>0</v>
      </c>
      <c r="Q170" s="10">
        <f t="shared" si="175"/>
        <v>0</v>
      </c>
      <c r="R170" s="10">
        <f t="shared" si="175"/>
        <v>0</v>
      </c>
      <c r="S170" s="10">
        <f t="shared" si="175"/>
        <v>0</v>
      </c>
      <c r="T170" s="10">
        <f t="shared" si="175"/>
        <v>0</v>
      </c>
      <c r="U170" s="10">
        <f t="shared" si="175"/>
        <v>0</v>
      </c>
      <c r="V170" s="10">
        <f t="shared" si="175"/>
        <v>0</v>
      </c>
      <c r="W170" s="10">
        <f t="shared" si="175"/>
        <v>0</v>
      </c>
      <c r="X170" s="10">
        <f t="shared" si="175"/>
        <v>1</v>
      </c>
      <c r="Y170" s="10">
        <f t="shared" si="175"/>
        <v>2</v>
      </c>
      <c r="Z170" s="10">
        <f t="shared" si="175"/>
        <v>1</v>
      </c>
      <c r="AA170" s="10">
        <f t="shared" si="175"/>
        <v>2</v>
      </c>
      <c r="AB170" s="10">
        <f t="shared" si="175"/>
        <v>1</v>
      </c>
      <c r="AC170" s="10">
        <f t="shared" si="175"/>
        <v>2</v>
      </c>
      <c r="AD170" s="10">
        <f t="shared" si="175"/>
        <v>1</v>
      </c>
      <c r="AE170" s="10">
        <f t="shared" si="175"/>
        <v>2</v>
      </c>
      <c r="AF170" s="10">
        <f t="shared" si="175"/>
        <v>1</v>
      </c>
      <c r="AG170" s="10">
        <f t="shared" si="175"/>
        <v>2</v>
      </c>
      <c r="AH170" s="10">
        <f t="shared" si="175"/>
        <v>1</v>
      </c>
      <c r="AI170" s="10">
        <f t="shared" si="175"/>
        <v>1</v>
      </c>
      <c r="AJ170" s="10">
        <f t="shared" si="175"/>
        <v>1</v>
      </c>
      <c r="AK170" s="10">
        <f t="shared" si="175"/>
        <v>1</v>
      </c>
      <c r="AL170" s="10">
        <f t="shared" si="175"/>
        <v>1</v>
      </c>
      <c r="AM170" s="10">
        <f t="shared" si="175"/>
        <v>1</v>
      </c>
      <c r="AN170" s="10">
        <f t="shared" si="175"/>
        <v>1</v>
      </c>
      <c r="AO170" s="10">
        <f t="shared" si="175"/>
        <v>1</v>
      </c>
      <c r="AP170" s="10">
        <f t="shared" si="175"/>
        <v>1</v>
      </c>
      <c r="AQ170" s="10">
        <f t="shared" si="175"/>
        <v>0</v>
      </c>
      <c r="AR170" s="10">
        <f t="shared" si="175"/>
        <v>0</v>
      </c>
      <c r="AS170" s="10">
        <f t="shared" si="175"/>
        <v>0</v>
      </c>
      <c r="AT170" s="10">
        <f t="shared" si="175"/>
        <v>0</v>
      </c>
      <c r="AU170" s="10">
        <f t="shared" si="175"/>
        <v>0</v>
      </c>
      <c r="AV170" s="10">
        <f t="shared" si="175"/>
        <v>0</v>
      </c>
      <c r="AW170" s="10">
        <f t="shared" si="175"/>
        <v>0</v>
      </c>
      <c r="AX170" s="10">
        <f t="shared" si="175"/>
        <v>0</v>
      </c>
      <c r="AY170" s="10">
        <f t="shared" si="175"/>
        <v>0</v>
      </c>
      <c r="AZ170" s="10">
        <f t="shared" si="175"/>
        <v>0</v>
      </c>
      <c r="BA170" s="10">
        <f t="shared" si="175"/>
        <v>0</v>
      </c>
      <c r="BB170" s="10">
        <f t="shared" si="175"/>
        <v>0</v>
      </c>
      <c r="BC170" s="10">
        <f t="shared" si="175"/>
        <v>0</v>
      </c>
      <c r="BD170" s="10">
        <f t="shared" si="175"/>
        <v>0</v>
      </c>
      <c r="BE170" s="54">
        <f t="shared" si="130"/>
        <v>24</v>
      </c>
    </row>
    <row r="171" spans="1:57" s="14" customFormat="1" ht="16.5">
      <c r="A171" s="212"/>
      <c r="B171" s="247" t="s">
        <v>98</v>
      </c>
      <c r="C171" s="245" t="s">
        <v>99</v>
      </c>
      <c r="D171" s="35" t="s">
        <v>33</v>
      </c>
      <c r="E171" s="16">
        <f t="shared" ref="E171:AJ171" si="176">E173+E183+E189</f>
        <v>28</v>
      </c>
      <c r="F171" s="91">
        <f t="shared" si="176"/>
        <v>28</v>
      </c>
      <c r="G171" s="91">
        <f t="shared" si="176"/>
        <v>28</v>
      </c>
      <c r="H171" s="91">
        <f t="shared" si="176"/>
        <v>28</v>
      </c>
      <c r="I171" s="91">
        <f t="shared" si="176"/>
        <v>28</v>
      </c>
      <c r="J171" s="91">
        <f t="shared" si="176"/>
        <v>28</v>
      </c>
      <c r="K171" s="91">
        <f t="shared" si="176"/>
        <v>30</v>
      </c>
      <c r="L171" s="91">
        <f t="shared" si="176"/>
        <v>22</v>
      </c>
      <c r="M171" s="91">
        <f t="shared" si="176"/>
        <v>36</v>
      </c>
      <c r="N171" s="91">
        <f t="shared" si="176"/>
        <v>36</v>
      </c>
      <c r="O171" s="91">
        <f t="shared" si="176"/>
        <v>20</v>
      </c>
      <c r="P171" s="91">
        <f t="shared" si="176"/>
        <v>20</v>
      </c>
      <c r="Q171" s="91">
        <f t="shared" si="176"/>
        <v>18</v>
      </c>
      <c r="R171" s="91">
        <f t="shared" si="176"/>
        <v>36</v>
      </c>
      <c r="S171" s="91">
        <f t="shared" si="176"/>
        <v>36</v>
      </c>
      <c r="T171" s="91">
        <f t="shared" si="176"/>
        <v>36</v>
      </c>
      <c r="U171" s="91">
        <f t="shared" si="176"/>
        <v>36</v>
      </c>
      <c r="V171" s="91">
        <f t="shared" si="176"/>
        <v>0</v>
      </c>
      <c r="W171" s="91">
        <f t="shared" si="176"/>
        <v>0</v>
      </c>
      <c r="X171" s="91">
        <f t="shared" si="176"/>
        <v>18</v>
      </c>
      <c r="Y171" s="91">
        <f t="shared" si="176"/>
        <v>18</v>
      </c>
      <c r="Z171" s="91">
        <f t="shared" si="176"/>
        <v>18</v>
      </c>
      <c r="AA171" s="91">
        <f t="shared" si="176"/>
        <v>18</v>
      </c>
      <c r="AB171" s="91">
        <f t="shared" si="176"/>
        <v>18</v>
      </c>
      <c r="AC171" s="91">
        <f t="shared" si="176"/>
        <v>18</v>
      </c>
      <c r="AD171" s="91">
        <f t="shared" si="176"/>
        <v>18</v>
      </c>
      <c r="AE171" s="91">
        <f t="shared" si="176"/>
        <v>18</v>
      </c>
      <c r="AF171" s="91">
        <f t="shared" si="176"/>
        <v>18</v>
      </c>
      <c r="AG171" s="91">
        <f t="shared" si="176"/>
        <v>18</v>
      </c>
      <c r="AH171" s="91">
        <f t="shared" si="176"/>
        <v>18</v>
      </c>
      <c r="AI171" s="91">
        <f t="shared" si="176"/>
        <v>20</v>
      </c>
      <c r="AJ171" s="91">
        <f t="shared" si="176"/>
        <v>20</v>
      </c>
      <c r="AK171" s="91">
        <f t="shared" ref="AK171:BD171" si="177">AK173+AK183+AK189</f>
        <v>18</v>
      </c>
      <c r="AL171" s="91">
        <f t="shared" si="177"/>
        <v>20</v>
      </c>
      <c r="AM171" s="91">
        <f t="shared" si="177"/>
        <v>18</v>
      </c>
      <c r="AN171" s="91">
        <f t="shared" si="177"/>
        <v>18</v>
      </c>
      <c r="AO171" s="91">
        <f t="shared" si="177"/>
        <v>18</v>
      </c>
      <c r="AP171" s="91">
        <f t="shared" si="177"/>
        <v>20</v>
      </c>
      <c r="AQ171" s="91">
        <f t="shared" si="177"/>
        <v>36</v>
      </c>
      <c r="AR171" s="91">
        <f t="shared" si="177"/>
        <v>36</v>
      </c>
      <c r="AS171" s="91">
        <f t="shared" si="177"/>
        <v>36</v>
      </c>
      <c r="AT171" s="91">
        <f t="shared" si="177"/>
        <v>36</v>
      </c>
      <c r="AU171" s="91">
        <f t="shared" si="177"/>
        <v>0</v>
      </c>
      <c r="AV171" s="91">
        <f t="shared" si="177"/>
        <v>0</v>
      </c>
      <c r="AW171" s="91">
        <f t="shared" si="177"/>
        <v>0</v>
      </c>
      <c r="AX171" s="91">
        <f t="shared" si="177"/>
        <v>0</v>
      </c>
      <c r="AY171" s="91">
        <f t="shared" si="177"/>
        <v>0</v>
      </c>
      <c r="AZ171" s="91">
        <f t="shared" si="177"/>
        <v>0</v>
      </c>
      <c r="BA171" s="91">
        <f t="shared" si="177"/>
        <v>0</v>
      </c>
      <c r="BB171" s="91">
        <f t="shared" si="177"/>
        <v>0</v>
      </c>
      <c r="BC171" s="91">
        <f t="shared" si="177"/>
        <v>0</v>
      </c>
      <c r="BD171" s="91">
        <f t="shared" si="177"/>
        <v>0</v>
      </c>
      <c r="BE171" s="50">
        <f>SUM(BE173,BE183,BE189)</f>
        <v>916</v>
      </c>
    </row>
    <row r="172" spans="1:57" s="14" customFormat="1" ht="16.5">
      <c r="A172" s="212"/>
      <c r="B172" s="248"/>
      <c r="C172" s="246"/>
      <c r="D172" s="35" t="s">
        <v>34</v>
      </c>
      <c r="E172" s="16">
        <f t="shared" ref="E172:AJ172" si="178">E174+E184+E190</f>
        <v>14</v>
      </c>
      <c r="F172" s="91">
        <f t="shared" si="178"/>
        <v>14</v>
      </c>
      <c r="G172" s="91">
        <f t="shared" si="178"/>
        <v>14</v>
      </c>
      <c r="H172" s="91">
        <f t="shared" si="178"/>
        <v>14</v>
      </c>
      <c r="I172" s="91">
        <f t="shared" si="178"/>
        <v>14</v>
      </c>
      <c r="J172" s="91">
        <f t="shared" si="178"/>
        <v>14</v>
      </c>
      <c r="K172" s="91">
        <f t="shared" si="178"/>
        <v>15</v>
      </c>
      <c r="L172" s="91">
        <f t="shared" si="178"/>
        <v>11</v>
      </c>
      <c r="M172" s="91">
        <f t="shared" si="178"/>
        <v>0</v>
      </c>
      <c r="N172" s="91">
        <f t="shared" si="178"/>
        <v>0</v>
      </c>
      <c r="O172" s="91">
        <f t="shared" si="178"/>
        <v>10</v>
      </c>
      <c r="P172" s="91">
        <f t="shared" si="178"/>
        <v>10</v>
      </c>
      <c r="Q172" s="91">
        <f t="shared" si="178"/>
        <v>9</v>
      </c>
      <c r="R172" s="91">
        <f t="shared" si="178"/>
        <v>0</v>
      </c>
      <c r="S172" s="91">
        <f t="shared" si="178"/>
        <v>0</v>
      </c>
      <c r="T172" s="91">
        <f t="shared" si="178"/>
        <v>0</v>
      </c>
      <c r="U172" s="91">
        <f t="shared" si="178"/>
        <v>0</v>
      </c>
      <c r="V172" s="91">
        <f t="shared" si="178"/>
        <v>0</v>
      </c>
      <c r="W172" s="91">
        <f t="shared" si="178"/>
        <v>0</v>
      </c>
      <c r="X172" s="91">
        <f t="shared" si="178"/>
        <v>9</v>
      </c>
      <c r="Y172" s="91">
        <f t="shared" si="178"/>
        <v>9</v>
      </c>
      <c r="Z172" s="91">
        <f t="shared" si="178"/>
        <v>9</v>
      </c>
      <c r="AA172" s="91">
        <f t="shared" si="178"/>
        <v>9</v>
      </c>
      <c r="AB172" s="91">
        <f t="shared" si="178"/>
        <v>9</v>
      </c>
      <c r="AC172" s="91">
        <f t="shared" si="178"/>
        <v>9</v>
      </c>
      <c r="AD172" s="91">
        <f t="shared" si="178"/>
        <v>9</v>
      </c>
      <c r="AE172" s="91">
        <f t="shared" si="178"/>
        <v>9</v>
      </c>
      <c r="AF172" s="91">
        <f t="shared" si="178"/>
        <v>9</v>
      </c>
      <c r="AG172" s="91">
        <f t="shared" si="178"/>
        <v>9</v>
      </c>
      <c r="AH172" s="91">
        <f t="shared" si="178"/>
        <v>9</v>
      </c>
      <c r="AI172" s="91">
        <f t="shared" si="178"/>
        <v>10</v>
      </c>
      <c r="AJ172" s="91">
        <f t="shared" si="178"/>
        <v>10</v>
      </c>
      <c r="AK172" s="91">
        <f t="shared" ref="AK172:BD172" si="179">AK174+AK184+AK190</f>
        <v>9</v>
      </c>
      <c r="AL172" s="91">
        <f t="shared" si="179"/>
        <v>10</v>
      </c>
      <c r="AM172" s="91">
        <f t="shared" si="179"/>
        <v>9</v>
      </c>
      <c r="AN172" s="91">
        <f t="shared" si="179"/>
        <v>9</v>
      </c>
      <c r="AO172" s="91">
        <f t="shared" si="179"/>
        <v>9</v>
      </c>
      <c r="AP172" s="91">
        <f t="shared" si="179"/>
        <v>10</v>
      </c>
      <c r="AQ172" s="91">
        <f t="shared" si="179"/>
        <v>0</v>
      </c>
      <c r="AR172" s="91">
        <f t="shared" si="179"/>
        <v>0</v>
      </c>
      <c r="AS172" s="91">
        <f t="shared" si="179"/>
        <v>0</v>
      </c>
      <c r="AT172" s="91">
        <f t="shared" si="179"/>
        <v>0</v>
      </c>
      <c r="AU172" s="91">
        <f t="shared" si="179"/>
        <v>0</v>
      </c>
      <c r="AV172" s="91">
        <f t="shared" si="179"/>
        <v>0</v>
      </c>
      <c r="AW172" s="91">
        <f t="shared" si="179"/>
        <v>0</v>
      </c>
      <c r="AX172" s="91">
        <f t="shared" si="179"/>
        <v>0</v>
      </c>
      <c r="AY172" s="91">
        <f t="shared" si="179"/>
        <v>0</v>
      </c>
      <c r="AZ172" s="91">
        <f t="shared" si="179"/>
        <v>0</v>
      </c>
      <c r="BA172" s="91">
        <f t="shared" si="179"/>
        <v>0</v>
      </c>
      <c r="BB172" s="91">
        <f t="shared" si="179"/>
        <v>0</v>
      </c>
      <c r="BC172" s="91">
        <f t="shared" si="179"/>
        <v>0</v>
      </c>
      <c r="BD172" s="91">
        <f t="shared" si="179"/>
        <v>0</v>
      </c>
      <c r="BE172" s="50">
        <f>SUM(BE174,BE184,BE190,)</f>
        <v>314</v>
      </c>
    </row>
    <row r="173" spans="1:57" ht="29.25" customHeight="1">
      <c r="A173" s="212"/>
      <c r="B173" s="273" t="s">
        <v>100</v>
      </c>
      <c r="C173" s="240" t="s">
        <v>195</v>
      </c>
      <c r="D173" s="97" t="s">
        <v>33</v>
      </c>
      <c r="E173" s="107">
        <f>E175+E177</f>
        <v>16</v>
      </c>
      <c r="F173" s="107">
        <f t="shared" ref="F173:BD173" si="180">F175+F177</f>
        <v>16</v>
      </c>
      <c r="G173" s="107">
        <f t="shared" si="180"/>
        <v>16</v>
      </c>
      <c r="H173" s="107">
        <f t="shared" si="180"/>
        <v>16</v>
      </c>
      <c r="I173" s="107">
        <f t="shared" si="180"/>
        <v>16</v>
      </c>
      <c r="J173" s="107">
        <f t="shared" si="180"/>
        <v>16</v>
      </c>
      <c r="K173" s="107">
        <f t="shared" si="180"/>
        <v>16</v>
      </c>
      <c r="L173" s="107">
        <f t="shared" si="180"/>
        <v>8</v>
      </c>
      <c r="M173" s="107">
        <f t="shared" si="180"/>
        <v>36</v>
      </c>
      <c r="N173" s="107">
        <f t="shared" si="180"/>
        <v>0</v>
      </c>
      <c r="O173" s="107">
        <f t="shared" si="180"/>
        <v>0</v>
      </c>
      <c r="P173" s="107">
        <f t="shared" si="180"/>
        <v>0</v>
      </c>
      <c r="Q173" s="107">
        <f t="shared" si="180"/>
        <v>0</v>
      </c>
      <c r="R173" s="107">
        <f t="shared" si="180"/>
        <v>0</v>
      </c>
      <c r="S173" s="107">
        <f t="shared" si="180"/>
        <v>0</v>
      </c>
      <c r="T173" s="107">
        <f t="shared" si="180"/>
        <v>0</v>
      </c>
      <c r="U173" s="107">
        <f t="shared" si="180"/>
        <v>0</v>
      </c>
      <c r="V173" s="107">
        <f t="shared" si="180"/>
        <v>0</v>
      </c>
      <c r="W173" s="107">
        <f t="shared" si="180"/>
        <v>0</v>
      </c>
      <c r="X173" s="107">
        <f t="shared" si="180"/>
        <v>12</v>
      </c>
      <c r="Y173" s="107">
        <f t="shared" si="180"/>
        <v>12</v>
      </c>
      <c r="Z173" s="107">
        <f t="shared" si="180"/>
        <v>12</v>
      </c>
      <c r="AA173" s="107">
        <f t="shared" si="180"/>
        <v>12</v>
      </c>
      <c r="AB173" s="107">
        <f t="shared" si="180"/>
        <v>12</v>
      </c>
      <c r="AC173" s="107">
        <f t="shared" si="180"/>
        <v>12</v>
      </c>
      <c r="AD173" s="107">
        <f t="shared" si="180"/>
        <v>12</v>
      </c>
      <c r="AE173" s="107">
        <f t="shared" si="180"/>
        <v>12</v>
      </c>
      <c r="AF173" s="107">
        <f t="shared" si="180"/>
        <v>12</v>
      </c>
      <c r="AG173" s="107">
        <f t="shared" si="180"/>
        <v>12</v>
      </c>
      <c r="AH173" s="107">
        <f t="shared" si="180"/>
        <v>12</v>
      </c>
      <c r="AI173" s="107">
        <f t="shared" si="180"/>
        <v>12</v>
      </c>
      <c r="AJ173" s="107">
        <f t="shared" si="180"/>
        <v>12</v>
      </c>
      <c r="AK173" s="107">
        <f t="shared" si="180"/>
        <v>10</v>
      </c>
      <c r="AL173" s="107">
        <f t="shared" si="180"/>
        <v>12</v>
      </c>
      <c r="AM173" s="107">
        <f t="shared" si="180"/>
        <v>10</v>
      </c>
      <c r="AN173" s="107">
        <f t="shared" si="180"/>
        <v>10</v>
      </c>
      <c r="AO173" s="107">
        <f t="shared" si="180"/>
        <v>10</v>
      </c>
      <c r="AP173" s="107">
        <f t="shared" si="180"/>
        <v>10</v>
      </c>
      <c r="AQ173" s="107">
        <f t="shared" si="180"/>
        <v>0</v>
      </c>
      <c r="AR173" s="107">
        <f t="shared" si="180"/>
        <v>36</v>
      </c>
      <c r="AS173" s="107">
        <f t="shared" si="180"/>
        <v>0</v>
      </c>
      <c r="AT173" s="107">
        <f t="shared" si="180"/>
        <v>0</v>
      </c>
      <c r="AU173" s="107">
        <f t="shared" si="180"/>
        <v>0</v>
      </c>
      <c r="AV173" s="107">
        <f t="shared" si="180"/>
        <v>0</v>
      </c>
      <c r="AW173" s="107">
        <f t="shared" si="180"/>
        <v>0</v>
      </c>
      <c r="AX173" s="107">
        <f t="shared" si="180"/>
        <v>0</v>
      </c>
      <c r="AY173" s="107">
        <f t="shared" si="180"/>
        <v>0</v>
      </c>
      <c r="AZ173" s="107">
        <f t="shared" si="180"/>
        <v>0</v>
      </c>
      <c r="BA173" s="107">
        <f t="shared" si="180"/>
        <v>0</v>
      </c>
      <c r="BB173" s="107">
        <f t="shared" si="180"/>
        <v>0</v>
      </c>
      <c r="BC173" s="107">
        <f t="shared" si="180"/>
        <v>0</v>
      </c>
      <c r="BD173" s="73">
        <f t="shared" si="180"/>
        <v>0</v>
      </c>
      <c r="BE173" s="74">
        <f>SUM(E173:BD173)</f>
        <v>410</v>
      </c>
    </row>
    <row r="174" spans="1:57" ht="30" customHeight="1">
      <c r="A174" s="22"/>
      <c r="B174" s="273"/>
      <c r="C174" s="241"/>
      <c r="D174" s="97" t="s">
        <v>34</v>
      </c>
      <c r="E174" s="107">
        <f>E176</f>
        <v>8</v>
      </c>
      <c r="F174" s="107">
        <f t="shared" ref="F174:BD174" si="181">F176</f>
        <v>8</v>
      </c>
      <c r="G174" s="107">
        <f t="shared" si="181"/>
        <v>8</v>
      </c>
      <c r="H174" s="107">
        <f t="shared" si="181"/>
        <v>8</v>
      </c>
      <c r="I174" s="107">
        <f t="shared" si="181"/>
        <v>8</v>
      </c>
      <c r="J174" s="107">
        <f t="shared" si="181"/>
        <v>8</v>
      </c>
      <c r="K174" s="107">
        <f t="shared" si="181"/>
        <v>8</v>
      </c>
      <c r="L174" s="107">
        <f t="shared" si="181"/>
        <v>4</v>
      </c>
      <c r="M174" s="107">
        <f t="shared" si="181"/>
        <v>0</v>
      </c>
      <c r="N174" s="107">
        <f t="shared" si="181"/>
        <v>0</v>
      </c>
      <c r="O174" s="107">
        <f t="shared" si="181"/>
        <v>0</v>
      </c>
      <c r="P174" s="107">
        <f t="shared" si="181"/>
        <v>0</v>
      </c>
      <c r="Q174" s="107">
        <f t="shared" si="181"/>
        <v>0</v>
      </c>
      <c r="R174" s="107">
        <f t="shared" si="181"/>
        <v>0</v>
      </c>
      <c r="S174" s="107">
        <f t="shared" si="181"/>
        <v>0</v>
      </c>
      <c r="T174" s="107">
        <f t="shared" si="181"/>
        <v>0</v>
      </c>
      <c r="U174" s="107">
        <f t="shared" si="181"/>
        <v>0</v>
      </c>
      <c r="V174" s="107">
        <f t="shared" si="181"/>
        <v>0</v>
      </c>
      <c r="W174" s="107">
        <f t="shared" si="181"/>
        <v>0</v>
      </c>
      <c r="X174" s="107">
        <f t="shared" si="181"/>
        <v>6</v>
      </c>
      <c r="Y174" s="107">
        <f t="shared" si="181"/>
        <v>6</v>
      </c>
      <c r="Z174" s="107">
        <f t="shared" si="181"/>
        <v>6</v>
      </c>
      <c r="AA174" s="107">
        <f t="shared" si="181"/>
        <v>6</v>
      </c>
      <c r="AB174" s="107">
        <f t="shared" si="181"/>
        <v>6</v>
      </c>
      <c r="AC174" s="107">
        <f t="shared" si="181"/>
        <v>6</v>
      </c>
      <c r="AD174" s="107">
        <f t="shared" si="181"/>
        <v>6</v>
      </c>
      <c r="AE174" s="107">
        <f t="shared" si="181"/>
        <v>6</v>
      </c>
      <c r="AF174" s="107">
        <f t="shared" si="181"/>
        <v>6</v>
      </c>
      <c r="AG174" s="107">
        <f t="shared" si="181"/>
        <v>6</v>
      </c>
      <c r="AH174" s="107">
        <f t="shared" si="181"/>
        <v>6</v>
      </c>
      <c r="AI174" s="107">
        <f t="shared" si="181"/>
        <v>6</v>
      </c>
      <c r="AJ174" s="107">
        <f t="shared" si="181"/>
        <v>6</v>
      </c>
      <c r="AK174" s="107">
        <f t="shared" si="181"/>
        <v>5</v>
      </c>
      <c r="AL174" s="107">
        <f t="shared" si="181"/>
        <v>6</v>
      </c>
      <c r="AM174" s="107">
        <f t="shared" si="181"/>
        <v>5</v>
      </c>
      <c r="AN174" s="107">
        <f t="shared" si="181"/>
        <v>5</v>
      </c>
      <c r="AO174" s="107">
        <f t="shared" si="181"/>
        <v>5</v>
      </c>
      <c r="AP174" s="107">
        <f t="shared" si="181"/>
        <v>5</v>
      </c>
      <c r="AQ174" s="107">
        <f t="shared" si="181"/>
        <v>0</v>
      </c>
      <c r="AR174" s="107">
        <f t="shared" si="181"/>
        <v>0</v>
      </c>
      <c r="AS174" s="107">
        <f t="shared" si="181"/>
        <v>0</v>
      </c>
      <c r="AT174" s="107">
        <f t="shared" si="181"/>
        <v>0</v>
      </c>
      <c r="AU174" s="107">
        <f t="shared" si="181"/>
        <v>0</v>
      </c>
      <c r="AV174" s="107">
        <f t="shared" si="181"/>
        <v>0</v>
      </c>
      <c r="AW174" s="107">
        <f t="shared" si="181"/>
        <v>0</v>
      </c>
      <c r="AX174" s="107">
        <f t="shared" si="181"/>
        <v>0</v>
      </c>
      <c r="AY174" s="107">
        <f t="shared" si="181"/>
        <v>0</v>
      </c>
      <c r="AZ174" s="107">
        <f t="shared" si="181"/>
        <v>0</v>
      </c>
      <c r="BA174" s="107">
        <f t="shared" si="181"/>
        <v>0</v>
      </c>
      <c r="BB174" s="107">
        <f t="shared" si="181"/>
        <v>0</v>
      </c>
      <c r="BC174" s="107">
        <f t="shared" si="181"/>
        <v>0</v>
      </c>
      <c r="BD174" s="107">
        <f t="shared" si="181"/>
        <v>0</v>
      </c>
      <c r="BE174" s="74">
        <f>SUM(E174:BD174)</f>
        <v>169</v>
      </c>
    </row>
    <row r="175" spans="1:57" ht="16.5" customHeight="1">
      <c r="A175" s="19"/>
      <c r="B175" s="231" t="s">
        <v>101</v>
      </c>
      <c r="C175" s="223" t="s">
        <v>196</v>
      </c>
      <c r="D175" s="11" t="s">
        <v>33</v>
      </c>
      <c r="E175" s="73">
        <v>16</v>
      </c>
      <c r="F175" s="73">
        <v>16</v>
      </c>
      <c r="G175" s="73">
        <v>16</v>
      </c>
      <c r="H175" s="73">
        <v>16</v>
      </c>
      <c r="I175" s="73">
        <v>16</v>
      </c>
      <c r="J175" s="73">
        <v>16</v>
      </c>
      <c r="K175" s="73">
        <v>16</v>
      </c>
      <c r="L175" s="73">
        <v>8</v>
      </c>
      <c r="M175" s="109">
        <v>0</v>
      </c>
      <c r="N175" s="109">
        <v>0</v>
      </c>
      <c r="O175" s="109">
        <v>0</v>
      </c>
      <c r="P175" s="109">
        <v>0</v>
      </c>
      <c r="Q175" s="109">
        <v>0</v>
      </c>
      <c r="R175" s="109">
        <v>0</v>
      </c>
      <c r="S175" s="109">
        <v>0</v>
      </c>
      <c r="T175" s="109">
        <v>0</v>
      </c>
      <c r="U175" s="109">
        <v>0</v>
      </c>
      <c r="V175" s="109">
        <v>0</v>
      </c>
      <c r="W175" s="109">
        <v>0</v>
      </c>
      <c r="X175" s="73">
        <v>12</v>
      </c>
      <c r="Y175" s="73">
        <v>12</v>
      </c>
      <c r="Z175" s="73">
        <v>12</v>
      </c>
      <c r="AA175" s="73">
        <v>12</v>
      </c>
      <c r="AB175" s="73">
        <v>12</v>
      </c>
      <c r="AC175" s="73">
        <v>12</v>
      </c>
      <c r="AD175" s="73">
        <v>12</v>
      </c>
      <c r="AE175" s="73">
        <v>12</v>
      </c>
      <c r="AF175" s="73">
        <v>12</v>
      </c>
      <c r="AG175" s="73">
        <v>12</v>
      </c>
      <c r="AH175" s="73">
        <v>12</v>
      </c>
      <c r="AI175" s="73">
        <v>12</v>
      </c>
      <c r="AJ175" s="73">
        <v>12</v>
      </c>
      <c r="AK175" s="73">
        <v>10</v>
      </c>
      <c r="AL175" s="73">
        <v>12</v>
      </c>
      <c r="AM175" s="73">
        <v>10</v>
      </c>
      <c r="AN175" s="73">
        <v>10</v>
      </c>
      <c r="AO175" s="73">
        <v>10</v>
      </c>
      <c r="AP175" s="73">
        <v>10</v>
      </c>
      <c r="AQ175" s="109">
        <v>0</v>
      </c>
      <c r="AR175" s="109">
        <v>0</v>
      </c>
      <c r="AS175" s="109">
        <v>0</v>
      </c>
      <c r="AT175" s="109">
        <v>0</v>
      </c>
      <c r="AU175" s="109">
        <v>0</v>
      </c>
      <c r="AV175" s="109">
        <v>0</v>
      </c>
      <c r="AW175" s="109">
        <v>0</v>
      </c>
      <c r="AX175" s="109">
        <v>0</v>
      </c>
      <c r="AY175" s="109">
        <v>0</v>
      </c>
      <c r="AZ175" s="109">
        <v>0</v>
      </c>
      <c r="BA175" s="109">
        <v>0</v>
      </c>
      <c r="BB175" s="109">
        <v>0</v>
      </c>
      <c r="BC175" s="109">
        <v>0</v>
      </c>
      <c r="BD175" s="109">
        <v>0</v>
      </c>
      <c r="BE175" s="74">
        <f>SUM(E175:BD175)</f>
        <v>338</v>
      </c>
    </row>
    <row r="176" spans="1:57" ht="16.5">
      <c r="A176" s="19"/>
      <c r="B176" s="232"/>
      <c r="C176" s="224"/>
      <c r="D176" s="11" t="s">
        <v>34</v>
      </c>
      <c r="E176" s="73">
        <f>E175/2</f>
        <v>8</v>
      </c>
      <c r="F176" s="73">
        <f t="shared" ref="F176:BD176" si="182">F175/2</f>
        <v>8</v>
      </c>
      <c r="G176" s="73">
        <f t="shared" si="182"/>
        <v>8</v>
      </c>
      <c r="H176" s="73">
        <f t="shared" si="182"/>
        <v>8</v>
      </c>
      <c r="I176" s="73">
        <f t="shared" si="182"/>
        <v>8</v>
      </c>
      <c r="J176" s="73">
        <f t="shared" si="182"/>
        <v>8</v>
      </c>
      <c r="K176" s="73">
        <f t="shared" si="182"/>
        <v>8</v>
      </c>
      <c r="L176" s="73">
        <f t="shared" si="182"/>
        <v>4</v>
      </c>
      <c r="M176" s="109">
        <f t="shared" si="182"/>
        <v>0</v>
      </c>
      <c r="N176" s="109">
        <f t="shared" si="182"/>
        <v>0</v>
      </c>
      <c r="O176" s="73">
        <f t="shared" si="182"/>
        <v>0</v>
      </c>
      <c r="P176" s="73">
        <f t="shared" si="182"/>
        <v>0</v>
      </c>
      <c r="Q176" s="73">
        <f t="shared" si="182"/>
        <v>0</v>
      </c>
      <c r="R176" s="109">
        <f t="shared" si="182"/>
        <v>0</v>
      </c>
      <c r="S176" s="109">
        <f t="shared" si="182"/>
        <v>0</v>
      </c>
      <c r="T176" s="109">
        <f t="shared" si="182"/>
        <v>0</v>
      </c>
      <c r="U176" s="109">
        <f t="shared" si="182"/>
        <v>0</v>
      </c>
      <c r="V176" s="94">
        <f t="shared" si="182"/>
        <v>0</v>
      </c>
      <c r="W176" s="94">
        <f t="shared" si="182"/>
        <v>0</v>
      </c>
      <c r="X176" s="73">
        <f t="shared" si="182"/>
        <v>6</v>
      </c>
      <c r="Y176" s="73">
        <f t="shared" si="182"/>
        <v>6</v>
      </c>
      <c r="Z176" s="73">
        <f t="shared" si="182"/>
        <v>6</v>
      </c>
      <c r="AA176" s="73">
        <f t="shared" si="182"/>
        <v>6</v>
      </c>
      <c r="AB176" s="73">
        <f t="shared" si="182"/>
        <v>6</v>
      </c>
      <c r="AC176" s="73">
        <f t="shared" si="182"/>
        <v>6</v>
      </c>
      <c r="AD176" s="73">
        <f t="shared" si="182"/>
        <v>6</v>
      </c>
      <c r="AE176" s="73">
        <f t="shared" si="182"/>
        <v>6</v>
      </c>
      <c r="AF176" s="73">
        <f t="shared" si="182"/>
        <v>6</v>
      </c>
      <c r="AG176" s="73">
        <f t="shared" si="182"/>
        <v>6</v>
      </c>
      <c r="AH176" s="73">
        <f t="shared" si="182"/>
        <v>6</v>
      </c>
      <c r="AI176" s="73">
        <f t="shared" si="182"/>
        <v>6</v>
      </c>
      <c r="AJ176" s="73">
        <f t="shared" si="182"/>
        <v>6</v>
      </c>
      <c r="AK176" s="73">
        <f t="shared" si="182"/>
        <v>5</v>
      </c>
      <c r="AL176" s="73">
        <f t="shared" si="182"/>
        <v>6</v>
      </c>
      <c r="AM176" s="73">
        <f t="shared" si="182"/>
        <v>5</v>
      </c>
      <c r="AN176" s="73">
        <f t="shared" si="182"/>
        <v>5</v>
      </c>
      <c r="AO176" s="73">
        <f t="shared" si="182"/>
        <v>5</v>
      </c>
      <c r="AP176" s="73">
        <f t="shared" si="182"/>
        <v>5</v>
      </c>
      <c r="AQ176" s="109">
        <f t="shared" si="182"/>
        <v>0</v>
      </c>
      <c r="AR176" s="109">
        <f t="shared" si="182"/>
        <v>0</v>
      </c>
      <c r="AS176" s="109">
        <f t="shared" si="182"/>
        <v>0</v>
      </c>
      <c r="AT176" s="109">
        <f t="shared" si="182"/>
        <v>0</v>
      </c>
      <c r="AU176" s="73">
        <f t="shared" si="182"/>
        <v>0</v>
      </c>
      <c r="AV176" s="73">
        <f t="shared" si="182"/>
        <v>0</v>
      </c>
      <c r="AW176" s="73">
        <f t="shared" si="182"/>
        <v>0</v>
      </c>
      <c r="AX176" s="73">
        <f t="shared" si="182"/>
        <v>0</v>
      </c>
      <c r="AY176" s="73">
        <f t="shared" si="182"/>
        <v>0</v>
      </c>
      <c r="AZ176" s="73">
        <f t="shared" si="182"/>
        <v>0</v>
      </c>
      <c r="BA176" s="73">
        <f t="shared" si="182"/>
        <v>0</v>
      </c>
      <c r="BB176" s="73">
        <f t="shared" si="182"/>
        <v>0</v>
      </c>
      <c r="BC176" s="73">
        <f t="shared" si="182"/>
        <v>0</v>
      </c>
      <c r="BD176" s="73">
        <f t="shared" si="182"/>
        <v>0</v>
      </c>
      <c r="BE176" s="74">
        <f>SUM(E176:BD176)</f>
        <v>169</v>
      </c>
    </row>
    <row r="177" spans="1:57" s="14" customFormat="1" ht="11.25" customHeight="1">
      <c r="A177" s="65"/>
      <c r="B177" s="231" t="s">
        <v>115</v>
      </c>
      <c r="C177" s="233" t="s">
        <v>199</v>
      </c>
      <c r="D177" s="11" t="s">
        <v>33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3">
        <v>36</v>
      </c>
      <c r="N177" s="103">
        <v>0</v>
      </c>
      <c r="O177" s="103">
        <v>0</v>
      </c>
      <c r="P177" s="103">
        <v>0</v>
      </c>
      <c r="Q177" s="103">
        <v>0</v>
      </c>
      <c r="R177" s="103">
        <v>0</v>
      </c>
      <c r="S177" s="103">
        <v>0</v>
      </c>
      <c r="T177" s="103">
        <v>0</v>
      </c>
      <c r="U177" s="109">
        <v>0</v>
      </c>
      <c r="V177" s="94">
        <v>0</v>
      </c>
      <c r="W177" s="94">
        <v>0</v>
      </c>
      <c r="X177" s="73">
        <v>0</v>
      </c>
      <c r="Y177" s="73">
        <v>0</v>
      </c>
      <c r="Z177" s="73">
        <v>0</v>
      </c>
      <c r="AA177" s="73">
        <v>0</v>
      </c>
      <c r="AB177" s="73">
        <v>0</v>
      </c>
      <c r="AC177" s="73">
        <v>0</v>
      </c>
      <c r="AD177" s="73">
        <v>0</v>
      </c>
      <c r="AE177" s="73">
        <v>0</v>
      </c>
      <c r="AF177" s="73">
        <v>0</v>
      </c>
      <c r="AG177" s="73">
        <v>0</v>
      </c>
      <c r="AH177" s="73">
        <v>0</v>
      </c>
      <c r="AI177" s="73">
        <v>0</v>
      </c>
      <c r="AJ177" s="73">
        <v>0</v>
      </c>
      <c r="AK177" s="73">
        <v>0</v>
      </c>
      <c r="AL177" s="73">
        <v>0</v>
      </c>
      <c r="AM177" s="73">
        <v>0</v>
      </c>
      <c r="AN177" s="73">
        <v>0</v>
      </c>
      <c r="AO177" s="73">
        <v>0</v>
      </c>
      <c r="AP177" s="73">
        <v>0</v>
      </c>
      <c r="AQ177" s="109">
        <v>0</v>
      </c>
      <c r="AR177" s="109">
        <v>36</v>
      </c>
      <c r="AS177" s="109">
        <v>0</v>
      </c>
      <c r="AT177" s="109">
        <v>0</v>
      </c>
      <c r="AU177" s="73">
        <v>0</v>
      </c>
      <c r="AV177" s="73">
        <v>0</v>
      </c>
      <c r="AW177" s="73">
        <v>0</v>
      </c>
      <c r="AX177" s="73">
        <v>0</v>
      </c>
      <c r="AY177" s="73">
        <v>0</v>
      </c>
      <c r="AZ177" s="73">
        <v>0</v>
      </c>
      <c r="BA177" s="73">
        <v>0</v>
      </c>
      <c r="BB177" s="73">
        <v>0</v>
      </c>
      <c r="BC177" s="73">
        <v>0</v>
      </c>
      <c r="BD177" s="73">
        <v>0</v>
      </c>
      <c r="BE177" s="54">
        <f t="shared" ref="BE177:BE178" si="183">SUM(E177:BD177)</f>
        <v>72</v>
      </c>
    </row>
    <row r="178" spans="1:57" s="14" customFormat="1" ht="15.75" customHeight="1">
      <c r="A178" s="65"/>
      <c r="B178" s="232"/>
      <c r="C178" s="233"/>
      <c r="D178" s="11" t="s">
        <v>34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3">
        <v>0</v>
      </c>
      <c r="N178" s="103">
        <v>0</v>
      </c>
      <c r="O178" s="10">
        <v>0</v>
      </c>
      <c r="P178" s="10">
        <v>0</v>
      </c>
      <c r="Q178" s="10">
        <v>0</v>
      </c>
      <c r="R178" s="103">
        <v>0</v>
      </c>
      <c r="S178" s="103">
        <v>0</v>
      </c>
      <c r="T178" s="103">
        <v>0</v>
      </c>
      <c r="U178" s="103">
        <v>0</v>
      </c>
      <c r="V178" s="93">
        <v>0</v>
      </c>
      <c r="W178" s="93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3">
        <v>0</v>
      </c>
      <c r="AR178" s="103">
        <v>0</v>
      </c>
      <c r="AS178" s="103">
        <v>0</v>
      </c>
      <c r="AT178" s="103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54">
        <f t="shared" si="183"/>
        <v>0</v>
      </c>
    </row>
    <row r="179" spans="1:57" s="14" customFormat="1" ht="18" hidden="1" customHeight="1">
      <c r="A179" s="65"/>
      <c r="B179" s="231"/>
      <c r="C179" s="233" t="s">
        <v>137</v>
      </c>
      <c r="D179" s="11" t="s">
        <v>33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3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73">
        <v>0</v>
      </c>
      <c r="V179" s="73">
        <v>0</v>
      </c>
      <c r="W179" s="73">
        <v>0</v>
      </c>
      <c r="X179" s="73">
        <v>8</v>
      </c>
      <c r="Y179" s="73">
        <v>6</v>
      </c>
      <c r="Z179" s="73">
        <v>8</v>
      </c>
      <c r="AA179" s="73">
        <v>6</v>
      </c>
      <c r="AB179" s="73">
        <v>8</v>
      </c>
      <c r="AC179" s="73">
        <v>6</v>
      </c>
      <c r="AD179" s="73">
        <v>8</v>
      </c>
      <c r="AE179" s="73">
        <v>0</v>
      </c>
      <c r="AF179" s="73">
        <v>0</v>
      </c>
      <c r="AG179" s="73">
        <v>0</v>
      </c>
      <c r="AH179" s="73">
        <v>0</v>
      </c>
      <c r="AI179" s="73">
        <v>0</v>
      </c>
      <c r="AJ179" s="73">
        <v>0</v>
      </c>
      <c r="AK179" s="73">
        <v>0</v>
      </c>
      <c r="AL179" s="73">
        <v>6</v>
      </c>
      <c r="AM179" s="73">
        <v>8</v>
      </c>
      <c r="AN179" s="73">
        <v>6</v>
      </c>
      <c r="AO179" s="73">
        <v>8</v>
      </c>
      <c r="AP179" s="73">
        <v>6</v>
      </c>
      <c r="AQ179" s="73">
        <v>8</v>
      </c>
      <c r="AR179" s="73">
        <v>6</v>
      </c>
      <c r="AS179" s="73">
        <v>8</v>
      </c>
      <c r="AT179" s="73">
        <v>6</v>
      </c>
      <c r="AU179" s="73">
        <v>0</v>
      </c>
      <c r="AV179" s="73">
        <v>0</v>
      </c>
      <c r="AW179" s="73">
        <v>0</v>
      </c>
      <c r="AX179" s="73">
        <v>0</v>
      </c>
      <c r="AY179" s="73">
        <v>0</v>
      </c>
      <c r="AZ179" s="73">
        <v>0</v>
      </c>
      <c r="BA179" s="73">
        <v>0</v>
      </c>
      <c r="BB179" s="73">
        <v>0</v>
      </c>
      <c r="BC179" s="73">
        <v>0</v>
      </c>
      <c r="BD179" s="73">
        <v>0</v>
      </c>
      <c r="BE179" s="60">
        <f>SUM(E179:BD179)</f>
        <v>112</v>
      </c>
    </row>
    <row r="180" spans="1:57" s="14" customFormat="1" ht="18" hidden="1" customHeight="1">
      <c r="A180" s="65"/>
      <c r="B180" s="232"/>
      <c r="C180" s="233"/>
      <c r="D180" s="11" t="s">
        <v>34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3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73">
        <v>0</v>
      </c>
      <c r="V180" s="73">
        <v>0</v>
      </c>
      <c r="W180" s="73">
        <v>0</v>
      </c>
      <c r="X180" s="73">
        <v>3.5</v>
      </c>
      <c r="Y180" s="73">
        <v>3.5</v>
      </c>
      <c r="Z180" s="73">
        <v>3.5</v>
      </c>
      <c r="AA180" s="73">
        <v>3.5</v>
      </c>
      <c r="AB180" s="73">
        <v>3.5</v>
      </c>
      <c r="AC180" s="73">
        <v>3.5</v>
      </c>
      <c r="AD180" s="73">
        <v>3.5</v>
      </c>
      <c r="AE180" s="73">
        <v>0</v>
      </c>
      <c r="AF180" s="73">
        <v>0</v>
      </c>
      <c r="AG180" s="73">
        <v>0</v>
      </c>
      <c r="AH180" s="73">
        <v>0</v>
      </c>
      <c r="AI180" s="73">
        <v>0</v>
      </c>
      <c r="AJ180" s="73">
        <v>0</v>
      </c>
      <c r="AK180" s="73">
        <v>0</v>
      </c>
      <c r="AL180" s="73">
        <v>3.5</v>
      </c>
      <c r="AM180" s="73">
        <v>3.5</v>
      </c>
      <c r="AN180" s="73">
        <v>3.5</v>
      </c>
      <c r="AO180" s="73">
        <v>3.5</v>
      </c>
      <c r="AP180" s="73">
        <v>3.5</v>
      </c>
      <c r="AQ180" s="73">
        <v>3.5</v>
      </c>
      <c r="AR180" s="73">
        <v>3.5</v>
      </c>
      <c r="AS180" s="73">
        <v>3.5</v>
      </c>
      <c r="AT180" s="73">
        <v>3.5</v>
      </c>
      <c r="AU180" s="73">
        <v>0</v>
      </c>
      <c r="AV180" s="73">
        <v>0</v>
      </c>
      <c r="AW180" s="73">
        <v>0</v>
      </c>
      <c r="AX180" s="73">
        <v>0</v>
      </c>
      <c r="AY180" s="73">
        <v>0</v>
      </c>
      <c r="AZ180" s="73">
        <v>0</v>
      </c>
      <c r="BA180" s="73">
        <v>0</v>
      </c>
      <c r="BB180" s="73">
        <v>0</v>
      </c>
      <c r="BC180" s="73">
        <v>0</v>
      </c>
      <c r="BD180" s="73">
        <v>0</v>
      </c>
      <c r="BE180" s="60">
        <f>SUM(E180:BD180)</f>
        <v>56</v>
      </c>
    </row>
    <row r="181" spans="1:57" s="14" customFormat="1" ht="18" hidden="1" customHeight="1">
      <c r="A181" s="65"/>
      <c r="B181" s="263"/>
      <c r="C181" s="233" t="s">
        <v>138</v>
      </c>
      <c r="D181" s="11" t="s">
        <v>33</v>
      </c>
      <c r="E181" s="10">
        <v>6</v>
      </c>
      <c r="F181" s="10">
        <v>6</v>
      </c>
      <c r="G181" s="10">
        <v>6</v>
      </c>
      <c r="H181" s="10">
        <v>6</v>
      </c>
      <c r="I181" s="10">
        <v>6</v>
      </c>
      <c r="J181" s="10">
        <v>6</v>
      </c>
      <c r="K181" s="10">
        <v>6</v>
      </c>
      <c r="L181" s="10">
        <v>6</v>
      </c>
      <c r="M181" s="10">
        <v>6</v>
      </c>
      <c r="N181" s="103">
        <v>6</v>
      </c>
      <c r="O181" s="10">
        <v>6</v>
      </c>
      <c r="P181" s="10">
        <v>6</v>
      </c>
      <c r="Q181" s="10">
        <v>6</v>
      </c>
      <c r="R181" s="10">
        <v>6</v>
      </c>
      <c r="S181" s="10">
        <v>6</v>
      </c>
      <c r="T181" s="10">
        <v>6</v>
      </c>
      <c r="U181" s="73">
        <v>0</v>
      </c>
      <c r="V181" s="73">
        <v>0</v>
      </c>
      <c r="W181" s="73">
        <v>0</v>
      </c>
      <c r="X181" s="73">
        <v>0</v>
      </c>
      <c r="Y181" s="73">
        <v>0</v>
      </c>
      <c r="Z181" s="73">
        <v>0</v>
      </c>
      <c r="AA181" s="73">
        <v>0</v>
      </c>
      <c r="AB181" s="73">
        <v>0</v>
      </c>
      <c r="AC181" s="73">
        <v>0</v>
      </c>
      <c r="AD181" s="73">
        <v>0</v>
      </c>
      <c r="AE181" s="73">
        <v>0</v>
      </c>
      <c r="AF181" s="73">
        <v>0</v>
      </c>
      <c r="AG181" s="73">
        <v>0</v>
      </c>
      <c r="AH181" s="73">
        <v>0</v>
      </c>
      <c r="AI181" s="73">
        <v>0</v>
      </c>
      <c r="AJ181" s="73">
        <v>0</v>
      </c>
      <c r="AK181" s="73">
        <v>0</v>
      </c>
      <c r="AL181" s="73">
        <v>0</v>
      </c>
      <c r="AM181" s="73">
        <v>0</v>
      </c>
      <c r="AN181" s="73">
        <v>0</v>
      </c>
      <c r="AO181" s="73">
        <v>0</v>
      </c>
      <c r="AP181" s="73">
        <v>0</v>
      </c>
      <c r="AQ181" s="73">
        <v>0</v>
      </c>
      <c r="AR181" s="73">
        <v>0</v>
      </c>
      <c r="AS181" s="73">
        <v>0</v>
      </c>
      <c r="AT181" s="73">
        <v>0</v>
      </c>
      <c r="AU181" s="73">
        <v>0</v>
      </c>
      <c r="AV181" s="73">
        <v>0</v>
      </c>
      <c r="AW181" s="73">
        <v>0</v>
      </c>
      <c r="AX181" s="73">
        <v>0</v>
      </c>
      <c r="AY181" s="73">
        <v>0</v>
      </c>
      <c r="AZ181" s="73">
        <v>0</v>
      </c>
      <c r="BA181" s="73">
        <v>0</v>
      </c>
      <c r="BB181" s="73">
        <v>0</v>
      </c>
      <c r="BC181" s="73">
        <v>0</v>
      </c>
      <c r="BD181" s="73">
        <v>0</v>
      </c>
      <c r="BE181" s="60">
        <f>SUM(E181:BD181)</f>
        <v>96</v>
      </c>
    </row>
    <row r="182" spans="1:57" s="14" customFormat="1" ht="18" hidden="1" customHeight="1">
      <c r="A182" s="65"/>
      <c r="B182" s="263"/>
      <c r="C182" s="233"/>
      <c r="D182" s="11" t="s">
        <v>34</v>
      </c>
      <c r="E182" s="10">
        <v>3</v>
      </c>
      <c r="F182" s="10">
        <v>3</v>
      </c>
      <c r="G182" s="10">
        <v>3</v>
      </c>
      <c r="H182" s="10">
        <v>3</v>
      </c>
      <c r="I182" s="10">
        <v>3</v>
      </c>
      <c r="J182" s="10">
        <v>3</v>
      </c>
      <c r="K182" s="10">
        <v>3</v>
      </c>
      <c r="L182" s="10">
        <v>3</v>
      </c>
      <c r="M182" s="10">
        <v>3</v>
      </c>
      <c r="N182" s="103">
        <v>3</v>
      </c>
      <c r="O182" s="10">
        <v>3</v>
      </c>
      <c r="P182" s="10">
        <v>3</v>
      </c>
      <c r="Q182" s="10">
        <v>3</v>
      </c>
      <c r="R182" s="10">
        <v>3</v>
      </c>
      <c r="S182" s="10">
        <v>3</v>
      </c>
      <c r="T182" s="10">
        <v>3</v>
      </c>
      <c r="U182" s="73">
        <v>0</v>
      </c>
      <c r="V182" s="73">
        <v>0</v>
      </c>
      <c r="W182" s="73">
        <v>0</v>
      </c>
      <c r="X182" s="73">
        <v>0</v>
      </c>
      <c r="Y182" s="73">
        <v>0</v>
      </c>
      <c r="Z182" s="73">
        <v>0</v>
      </c>
      <c r="AA182" s="73">
        <v>0</v>
      </c>
      <c r="AB182" s="73">
        <v>0</v>
      </c>
      <c r="AC182" s="73">
        <v>0</v>
      </c>
      <c r="AD182" s="73">
        <v>0</v>
      </c>
      <c r="AE182" s="73">
        <v>0</v>
      </c>
      <c r="AF182" s="73">
        <v>0</v>
      </c>
      <c r="AG182" s="73">
        <v>0</v>
      </c>
      <c r="AH182" s="73">
        <v>0</v>
      </c>
      <c r="AI182" s="73">
        <v>0</v>
      </c>
      <c r="AJ182" s="73">
        <v>0</v>
      </c>
      <c r="AK182" s="73">
        <v>0</v>
      </c>
      <c r="AL182" s="73">
        <v>0</v>
      </c>
      <c r="AM182" s="73">
        <v>0</v>
      </c>
      <c r="AN182" s="73">
        <v>0</v>
      </c>
      <c r="AO182" s="73">
        <v>0</v>
      </c>
      <c r="AP182" s="73">
        <v>0</v>
      </c>
      <c r="AQ182" s="73">
        <v>0</v>
      </c>
      <c r="AR182" s="73">
        <v>0</v>
      </c>
      <c r="AS182" s="73">
        <v>0</v>
      </c>
      <c r="AT182" s="73">
        <v>0</v>
      </c>
      <c r="AU182" s="73">
        <v>0</v>
      </c>
      <c r="AV182" s="73">
        <v>0</v>
      </c>
      <c r="AW182" s="73">
        <v>0</v>
      </c>
      <c r="AX182" s="73">
        <v>0</v>
      </c>
      <c r="AY182" s="73">
        <v>0</v>
      </c>
      <c r="AZ182" s="73">
        <v>0</v>
      </c>
      <c r="BA182" s="73">
        <v>0</v>
      </c>
      <c r="BB182" s="73">
        <v>0</v>
      </c>
      <c r="BC182" s="73">
        <v>0</v>
      </c>
      <c r="BD182" s="73">
        <v>0</v>
      </c>
      <c r="BE182" s="60">
        <f>SUM(E182:BD182)</f>
        <v>48</v>
      </c>
    </row>
    <row r="183" spans="1:57" s="14" customFormat="1" ht="18" customHeight="1">
      <c r="A183" s="19"/>
      <c r="B183" s="273" t="s">
        <v>103</v>
      </c>
      <c r="C183" s="240" t="s">
        <v>197</v>
      </c>
      <c r="D183" s="97" t="s">
        <v>33</v>
      </c>
      <c r="E183" s="107">
        <f>E185+E187</f>
        <v>6</v>
      </c>
      <c r="F183" s="107">
        <f t="shared" ref="F183:BD183" si="184">F185+F187</f>
        <v>6</v>
      </c>
      <c r="G183" s="107">
        <f t="shared" si="184"/>
        <v>6</v>
      </c>
      <c r="H183" s="107">
        <f t="shared" si="184"/>
        <v>6</v>
      </c>
      <c r="I183" s="107">
        <f t="shared" si="184"/>
        <v>6</v>
      </c>
      <c r="J183" s="107">
        <f t="shared" si="184"/>
        <v>6</v>
      </c>
      <c r="K183" s="107">
        <f t="shared" si="184"/>
        <v>6</v>
      </c>
      <c r="L183" s="107">
        <f t="shared" si="184"/>
        <v>6</v>
      </c>
      <c r="M183" s="107">
        <f t="shared" si="184"/>
        <v>0</v>
      </c>
      <c r="N183" s="107">
        <f t="shared" si="184"/>
        <v>36</v>
      </c>
      <c r="O183" s="107">
        <f t="shared" si="184"/>
        <v>12</v>
      </c>
      <c r="P183" s="107">
        <f t="shared" si="184"/>
        <v>12</v>
      </c>
      <c r="Q183" s="107">
        <f t="shared" si="184"/>
        <v>10</v>
      </c>
      <c r="R183" s="107">
        <f t="shared" si="184"/>
        <v>0</v>
      </c>
      <c r="S183" s="107">
        <f t="shared" si="184"/>
        <v>0</v>
      </c>
      <c r="T183" s="107">
        <f t="shared" si="184"/>
        <v>0</v>
      </c>
      <c r="U183" s="107">
        <f t="shared" si="184"/>
        <v>0</v>
      </c>
      <c r="V183" s="107">
        <f t="shared" si="184"/>
        <v>0</v>
      </c>
      <c r="W183" s="107">
        <f t="shared" si="184"/>
        <v>0</v>
      </c>
      <c r="X183" s="107">
        <f t="shared" si="184"/>
        <v>4</v>
      </c>
      <c r="Y183" s="107">
        <f t="shared" si="184"/>
        <v>4</v>
      </c>
      <c r="Z183" s="107">
        <f t="shared" si="184"/>
        <v>4</v>
      </c>
      <c r="AA183" s="107">
        <f t="shared" si="184"/>
        <v>4</v>
      </c>
      <c r="AB183" s="107">
        <f t="shared" si="184"/>
        <v>4</v>
      </c>
      <c r="AC183" s="107">
        <f t="shared" si="184"/>
        <v>4</v>
      </c>
      <c r="AD183" s="107">
        <f t="shared" si="184"/>
        <v>4</v>
      </c>
      <c r="AE183" s="107">
        <f t="shared" si="184"/>
        <v>4</v>
      </c>
      <c r="AF183" s="107">
        <f t="shared" si="184"/>
        <v>4</v>
      </c>
      <c r="AG183" s="107">
        <f t="shared" si="184"/>
        <v>4</v>
      </c>
      <c r="AH183" s="107">
        <f t="shared" si="184"/>
        <v>4</v>
      </c>
      <c r="AI183" s="107">
        <f t="shared" si="184"/>
        <v>4</v>
      </c>
      <c r="AJ183" s="107">
        <f t="shared" si="184"/>
        <v>4</v>
      </c>
      <c r="AK183" s="107">
        <f t="shared" si="184"/>
        <v>4</v>
      </c>
      <c r="AL183" s="107">
        <f t="shared" si="184"/>
        <v>4</v>
      </c>
      <c r="AM183" s="107">
        <f t="shared" si="184"/>
        <v>4</v>
      </c>
      <c r="AN183" s="107">
        <f t="shared" si="184"/>
        <v>4</v>
      </c>
      <c r="AO183" s="107">
        <f t="shared" si="184"/>
        <v>4</v>
      </c>
      <c r="AP183" s="107">
        <f t="shared" si="184"/>
        <v>6</v>
      </c>
      <c r="AQ183" s="107">
        <f t="shared" si="184"/>
        <v>36</v>
      </c>
      <c r="AR183" s="107">
        <f t="shared" si="184"/>
        <v>0</v>
      </c>
      <c r="AS183" s="107">
        <f t="shared" si="184"/>
        <v>0</v>
      </c>
      <c r="AT183" s="107">
        <f t="shared" si="184"/>
        <v>0</v>
      </c>
      <c r="AU183" s="107">
        <f t="shared" si="184"/>
        <v>0</v>
      </c>
      <c r="AV183" s="107">
        <f t="shared" si="184"/>
        <v>0</v>
      </c>
      <c r="AW183" s="107">
        <f t="shared" si="184"/>
        <v>0</v>
      </c>
      <c r="AX183" s="107">
        <f t="shared" si="184"/>
        <v>0</v>
      </c>
      <c r="AY183" s="107">
        <f t="shared" si="184"/>
        <v>0</v>
      </c>
      <c r="AZ183" s="107">
        <f t="shared" si="184"/>
        <v>0</v>
      </c>
      <c r="BA183" s="107">
        <f t="shared" si="184"/>
        <v>0</v>
      </c>
      <c r="BB183" s="107">
        <f t="shared" si="184"/>
        <v>0</v>
      </c>
      <c r="BC183" s="107">
        <f t="shared" si="184"/>
        <v>0</v>
      </c>
      <c r="BD183" s="107">
        <f t="shared" si="184"/>
        <v>0</v>
      </c>
      <c r="BE183" s="108">
        <f>SUM(BE185)</f>
        <v>160</v>
      </c>
    </row>
    <row r="184" spans="1:57" s="14" customFormat="1" ht="18" customHeight="1">
      <c r="A184" s="19"/>
      <c r="B184" s="273"/>
      <c r="C184" s="241"/>
      <c r="D184" s="97" t="s">
        <v>34</v>
      </c>
      <c r="E184" s="107">
        <f>E186+E188</f>
        <v>3</v>
      </c>
      <c r="F184" s="107">
        <f t="shared" ref="F184:BD184" si="185">F186+F188</f>
        <v>3</v>
      </c>
      <c r="G184" s="107">
        <f t="shared" si="185"/>
        <v>3</v>
      </c>
      <c r="H184" s="107">
        <f t="shared" si="185"/>
        <v>3</v>
      </c>
      <c r="I184" s="107">
        <f t="shared" si="185"/>
        <v>3</v>
      </c>
      <c r="J184" s="107">
        <f t="shared" si="185"/>
        <v>3</v>
      </c>
      <c r="K184" s="107">
        <f t="shared" si="185"/>
        <v>3</v>
      </c>
      <c r="L184" s="107">
        <f t="shared" si="185"/>
        <v>3</v>
      </c>
      <c r="M184" s="107">
        <f t="shared" si="185"/>
        <v>0</v>
      </c>
      <c r="N184" s="107">
        <f t="shared" si="185"/>
        <v>0</v>
      </c>
      <c r="O184" s="107">
        <f t="shared" si="185"/>
        <v>6</v>
      </c>
      <c r="P184" s="107">
        <f t="shared" si="185"/>
        <v>6</v>
      </c>
      <c r="Q184" s="107">
        <f t="shared" si="185"/>
        <v>5</v>
      </c>
      <c r="R184" s="107">
        <f t="shared" si="185"/>
        <v>0</v>
      </c>
      <c r="S184" s="107">
        <f t="shared" si="185"/>
        <v>0</v>
      </c>
      <c r="T184" s="107">
        <f t="shared" si="185"/>
        <v>0</v>
      </c>
      <c r="U184" s="107">
        <f t="shared" si="185"/>
        <v>0</v>
      </c>
      <c r="V184" s="107">
        <f t="shared" si="185"/>
        <v>0</v>
      </c>
      <c r="W184" s="107">
        <f t="shared" si="185"/>
        <v>0</v>
      </c>
      <c r="X184" s="107">
        <f t="shared" si="185"/>
        <v>2</v>
      </c>
      <c r="Y184" s="107">
        <f t="shared" si="185"/>
        <v>2</v>
      </c>
      <c r="Z184" s="107">
        <f t="shared" si="185"/>
        <v>2</v>
      </c>
      <c r="AA184" s="107">
        <f t="shared" si="185"/>
        <v>2</v>
      </c>
      <c r="AB184" s="107">
        <f t="shared" si="185"/>
        <v>2</v>
      </c>
      <c r="AC184" s="107">
        <f t="shared" si="185"/>
        <v>2</v>
      </c>
      <c r="AD184" s="107">
        <f t="shared" si="185"/>
        <v>2</v>
      </c>
      <c r="AE184" s="107">
        <f t="shared" si="185"/>
        <v>2</v>
      </c>
      <c r="AF184" s="107">
        <f t="shared" si="185"/>
        <v>2</v>
      </c>
      <c r="AG184" s="107">
        <f t="shared" si="185"/>
        <v>2</v>
      </c>
      <c r="AH184" s="107">
        <f t="shared" si="185"/>
        <v>2</v>
      </c>
      <c r="AI184" s="107">
        <f t="shared" si="185"/>
        <v>2</v>
      </c>
      <c r="AJ184" s="107">
        <f t="shared" si="185"/>
        <v>2</v>
      </c>
      <c r="AK184" s="107">
        <f t="shared" si="185"/>
        <v>2</v>
      </c>
      <c r="AL184" s="107">
        <f t="shared" si="185"/>
        <v>2</v>
      </c>
      <c r="AM184" s="107">
        <f t="shared" si="185"/>
        <v>2</v>
      </c>
      <c r="AN184" s="107">
        <f t="shared" si="185"/>
        <v>2</v>
      </c>
      <c r="AO184" s="107">
        <f t="shared" si="185"/>
        <v>2</v>
      </c>
      <c r="AP184" s="107">
        <f t="shared" si="185"/>
        <v>3</v>
      </c>
      <c r="AQ184" s="107">
        <f t="shared" si="185"/>
        <v>0</v>
      </c>
      <c r="AR184" s="107">
        <f t="shared" si="185"/>
        <v>0</v>
      </c>
      <c r="AS184" s="107">
        <f t="shared" si="185"/>
        <v>0</v>
      </c>
      <c r="AT184" s="107">
        <f t="shared" si="185"/>
        <v>0</v>
      </c>
      <c r="AU184" s="107">
        <f t="shared" si="185"/>
        <v>0</v>
      </c>
      <c r="AV184" s="107">
        <f t="shared" si="185"/>
        <v>0</v>
      </c>
      <c r="AW184" s="107">
        <f t="shared" si="185"/>
        <v>0</v>
      </c>
      <c r="AX184" s="107">
        <f t="shared" si="185"/>
        <v>0</v>
      </c>
      <c r="AY184" s="107">
        <f t="shared" si="185"/>
        <v>0</v>
      </c>
      <c r="AZ184" s="107">
        <f t="shared" si="185"/>
        <v>0</v>
      </c>
      <c r="BA184" s="107">
        <f t="shared" si="185"/>
        <v>0</v>
      </c>
      <c r="BB184" s="107">
        <f t="shared" si="185"/>
        <v>0</v>
      </c>
      <c r="BC184" s="107">
        <f t="shared" si="185"/>
        <v>0</v>
      </c>
      <c r="BD184" s="107">
        <f t="shared" si="185"/>
        <v>0</v>
      </c>
      <c r="BE184" s="108">
        <f>SUM(E184:BD184)</f>
        <v>80</v>
      </c>
    </row>
    <row r="185" spans="1:57" s="14" customFormat="1" ht="18" customHeight="1">
      <c r="A185" s="19"/>
      <c r="B185" s="231" t="s">
        <v>104</v>
      </c>
      <c r="C185" s="223" t="s">
        <v>198</v>
      </c>
      <c r="D185" s="11" t="s">
        <v>33</v>
      </c>
      <c r="E185" s="73">
        <v>6</v>
      </c>
      <c r="F185" s="73">
        <v>6</v>
      </c>
      <c r="G185" s="73">
        <v>6</v>
      </c>
      <c r="H185" s="73">
        <v>6</v>
      </c>
      <c r="I185" s="73">
        <v>6</v>
      </c>
      <c r="J185" s="73">
        <v>6</v>
      </c>
      <c r="K185" s="73">
        <v>6</v>
      </c>
      <c r="L185" s="73">
        <v>6</v>
      </c>
      <c r="M185" s="109">
        <v>0</v>
      </c>
      <c r="N185" s="109">
        <v>0</v>
      </c>
      <c r="O185" s="73">
        <v>12</v>
      </c>
      <c r="P185" s="73">
        <v>12</v>
      </c>
      <c r="Q185" s="73">
        <v>10</v>
      </c>
      <c r="R185" s="109">
        <v>0</v>
      </c>
      <c r="S185" s="109">
        <v>0</v>
      </c>
      <c r="T185" s="109">
        <v>0</v>
      </c>
      <c r="U185" s="109">
        <v>0</v>
      </c>
      <c r="V185" s="109">
        <v>0</v>
      </c>
      <c r="W185" s="109">
        <v>0</v>
      </c>
      <c r="X185" s="73">
        <v>4</v>
      </c>
      <c r="Y185" s="73">
        <v>4</v>
      </c>
      <c r="Z185" s="73">
        <v>4</v>
      </c>
      <c r="AA185" s="73">
        <v>4</v>
      </c>
      <c r="AB185" s="73">
        <v>4</v>
      </c>
      <c r="AC185" s="73">
        <v>4</v>
      </c>
      <c r="AD185" s="73">
        <v>4</v>
      </c>
      <c r="AE185" s="73">
        <v>4</v>
      </c>
      <c r="AF185" s="73">
        <v>4</v>
      </c>
      <c r="AG185" s="73">
        <v>4</v>
      </c>
      <c r="AH185" s="73">
        <v>4</v>
      </c>
      <c r="AI185" s="73">
        <v>4</v>
      </c>
      <c r="AJ185" s="73">
        <v>4</v>
      </c>
      <c r="AK185" s="73">
        <v>4</v>
      </c>
      <c r="AL185" s="73">
        <v>4</v>
      </c>
      <c r="AM185" s="73">
        <v>4</v>
      </c>
      <c r="AN185" s="73">
        <v>4</v>
      </c>
      <c r="AO185" s="73">
        <v>4</v>
      </c>
      <c r="AP185" s="73">
        <v>6</v>
      </c>
      <c r="AQ185" s="109">
        <v>0</v>
      </c>
      <c r="AR185" s="109">
        <v>0</v>
      </c>
      <c r="AS185" s="109">
        <v>0</v>
      </c>
      <c r="AT185" s="109">
        <v>0</v>
      </c>
      <c r="AU185" s="109">
        <v>0</v>
      </c>
      <c r="AV185" s="109">
        <v>0</v>
      </c>
      <c r="AW185" s="109">
        <v>0</v>
      </c>
      <c r="AX185" s="109">
        <v>0</v>
      </c>
      <c r="AY185" s="109">
        <v>0</v>
      </c>
      <c r="AZ185" s="109">
        <v>0</v>
      </c>
      <c r="BA185" s="109">
        <v>0</v>
      </c>
      <c r="BB185" s="109">
        <v>0</v>
      </c>
      <c r="BC185" s="109">
        <v>0</v>
      </c>
      <c r="BD185" s="109">
        <v>0</v>
      </c>
      <c r="BE185" s="74">
        <f>SUM(E185:BD185)</f>
        <v>160</v>
      </c>
    </row>
    <row r="186" spans="1:57" s="14" customFormat="1" ht="16.5" customHeight="1">
      <c r="A186" s="19"/>
      <c r="B186" s="232"/>
      <c r="C186" s="224"/>
      <c r="D186" s="11" t="s">
        <v>34</v>
      </c>
      <c r="E186" s="73">
        <f>E185/2</f>
        <v>3</v>
      </c>
      <c r="F186" s="73">
        <f t="shared" ref="F186:BE186" si="186">F185/2</f>
        <v>3</v>
      </c>
      <c r="G186" s="73">
        <f t="shared" si="186"/>
        <v>3</v>
      </c>
      <c r="H186" s="73">
        <f t="shared" si="186"/>
        <v>3</v>
      </c>
      <c r="I186" s="73">
        <f t="shared" si="186"/>
        <v>3</v>
      </c>
      <c r="J186" s="73">
        <f t="shared" si="186"/>
        <v>3</v>
      </c>
      <c r="K186" s="73">
        <f t="shared" si="186"/>
        <v>3</v>
      </c>
      <c r="L186" s="73">
        <f t="shared" si="186"/>
        <v>3</v>
      </c>
      <c r="M186" s="73">
        <f t="shared" si="186"/>
        <v>0</v>
      </c>
      <c r="N186" s="73">
        <f t="shared" si="186"/>
        <v>0</v>
      </c>
      <c r="O186" s="73">
        <f t="shared" si="186"/>
        <v>6</v>
      </c>
      <c r="P186" s="73">
        <f t="shared" si="186"/>
        <v>6</v>
      </c>
      <c r="Q186" s="73">
        <f t="shared" si="186"/>
        <v>5</v>
      </c>
      <c r="R186" s="73">
        <f t="shared" si="186"/>
        <v>0</v>
      </c>
      <c r="S186" s="73">
        <f t="shared" si="186"/>
        <v>0</v>
      </c>
      <c r="T186" s="73">
        <f t="shared" si="186"/>
        <v>0</v>
      </c>
      <c r="U186" s="73">
        <f t="shared" si="186"/>
        <v>0</v>
      </c>
      <c r="V186" s="73">
        <f t="shared" si="186"/>
        <v>0</v>
      </c>
      <c r="W186" s="73">
        <f t="shared" si="186"/>
        <v>0</v>
      </c>
      <c r="X186" s="73">
        <f t="shared" si="186"/>
        <v>2</v>
      </c>
      <c r="Y186" s="73">
        <f t="shared" si="186"/>
        <v>2</v>
      </c>
      <c r="Z186" s="73">
        <f t="shared" si="186"/>
        <v>2</v>
      </c>
      <c r="AA186" s="73">
        <f t="shared" si="186"/>
        <v>2</v>
      </c>
      <c r="AB186" s="73">
        <f t="shared" si="186"/>
        <v>2</v>
      </c>
      <c r="AC186" s="73">
        <f t="shared" si="186"/>
        <v>2</v>
      </c>
      <c r="AD186" s="73">
        <f t="shared" si="186"/>
        <v>2</v>
      </c>
      <c r="AE186" s="73">
        <f t="shared" si="186"/>
        <v>2</v>
      </c>
      <c r="AF186" s="73">
        <f t="shared" si="186"/>
        <v>2</v>
      </c>
      <c r="AG186" s="73">
        <f t="shared" si="186"/>
        <v>2</v>
      </c>
      <c r="AH186" s="73">
        <f t="shared" si="186"/>
        <v>2</v>
      </c>
      <c r="AI186" s="73">
        <f t="shared" si="186"/>
        <v>2</v>
      </c>
      <c r="AJ186" s="73">
        <f t="shared" si="186"/>
        <v>2</v>
      </c>
      <c r="AK186" s="73">
        <f t="shared" si="186"/>
        <v>2</v>
      </c>
      <c r="AL186" s="73">
        <f t="shared" si="186"/>
        <v>2</v>
      </c>
      <c r="AM186" s="73">
        <f t="shared" si="186"/>
        <v>2</v>
      </c>
      <c r="AN186" s="73">
        <f t="shared" si="186"/>
        <v>2</v>
      </c>
      <c r="AO186" s="73">
        <f t="shared" si="186"/>
        <v>2</v>
      </c>
      <c r="AP186" s="73">
        <f t="shared" si="186"/>
        <v>3</v>
      </c>
      <c r="AQ186" s="73">
        <f t="shared" si="186"/>
        <v>0</v>
      </c>
      <c r="AR186" s="73">
        <f t="shared" si="186"/>
        <v>0</v>
      </c>
      <c r="AS186" s="73">
        <f t="shared" si="186"/>
        <v>0</v>
      </c>
      <c r="AT186" s="73">
        <f t="shared" si="186"/>
        <v>0</v>
      </c>
      <c r="AU186" s="73">
        <f t="shared" si="186"/>
        <v>0</v>
      </c>
      <c r="AV186" s="73">
        <f t="shared" si="186"/>
        <v>0</v>
      </c>
      <c r="AW186" s="73">
        <f t="shared" si="186"/>
        <v>0</v>
      </c>
      <c r="AX186" s="73">
        <f t="shared" si="186"/>
        <v>0</v>
      </c>
      <c r="AY186" s="73">
        <f t="shared" si="186"/>
        <v>0</v>
      </c>
      <c r="AZ186" s="73">
        <f t="shared" si="186"/>
        <v>0</v>
      </c>
      <c r="BA186" s="73">
        <f t="shared" si="186"/>
        <v>0</v>
      </c>
      <c r="BB186" s="73">
        <f t="shared" si="186"/>
        <v>0</v>
      </c>
      <c r="BC186" s="73">
        <f t="shared" si="186"/>
        <v>0</v>
      </c>
      <c r="BD186" s="73">
        <f t="shared" si="186"/>
        <v>0</v>
      </c>
      <c r="BE186" s="73">
        <f t="shared" si="186"/>
        <v>80</v>
      </c>
    </row>
    <row r="187" spans="1:57" s="14" customFormat="1" ht="18" customHeight="1">
      <c r="A187" s="19"/>
      <c r="B187" s="231" t="s">
        <v>117</v>
      </c>
      <c r="C187" s="221" t="s">
        <v>200</v>
      </c>
      <c r="D187" s="88" t="s">
        <v>33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3">
        <v>36</v>
      </c>
      <c r="O187" s="10">
        <v>0</v>
      </c>
      <c r="P187" s="10">
        <v>0</v>
      </c>
      <c r="Q187" s="10">
        <v>0</v>
      </c>
      <c r="R187" s="103">
        <v>0</v>
      </c>
      <c r="S187" s="103">
        <v>0</v>
      </c>
      <c r="T187" s="103">
        <v>0</v>
      </c>
      <c r="U187" s="103">
        <v>0</v>
      </c>
      <c r="V187" s="93">
        <v>0</v>
      </c>
      <c r="W187" s="93">
        <v>0</v>
      </c>
      <c r="X187" s="93">
        <v>0</v>
      </c>
      <c r="Y187" s="93">
        <v>0</v>
      </c>
      <c r="Z187" s="93">
        <v>0</v>
      </c>
      <c r="AA187" s="93">
        <v>0</v>
      </c>
      <c r="AB187" s="93">
        <v>0</v>
      </c>
      <c r="AC187" s="93">
        <v>0</v>
      </c>
      <c r="AD187" s="93">
        <v>0</v>
      </c>
      <c r="AE187" s="93">
        <v>0</v>
      </c>
      <c r="AF187" s="93">
        <v>0</v>
      </c>
      <c r="AG187" s="93">
        <v>0</v>
      </c>
      <c r="AH187" s="93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3">
        <v>0</v>
      </c>
      <c r="AO187" s="93">
        <v>0</v>
      </c>
      <c r="AP187" s="93">
        <v>0</v>
      </c>
      <c r="AQ187" s="103">
        <v>36</v>
      </c>
      <c r="AR187" s="103">
        <v>0</v>
      </c>
      <c r="AS187" s="103">
        <v>0</v>
      </c>
      <c r="AT187" s="103">
        <v>0</v>
      </c>
      <c r="AU187" s="103">
        <v>0</v>
      </c>
      <c r="AV187" s="103">
        <v>0</v>
      </c>
      <c r="AW187" s="103">
        <v>0</v>
      </c>
      <c r="AX187" s="103">
        <v>0</v>
      </c>
      <c r="AY187" s="103">
        <v>0</v>
      </c>
      <c r="AZ187" s="103">
        <v>0</v>
      </c>
      <c r="BA187" s="103">
        <v>0</v>
      </c>
      <c r="BB187" s="103">
        <v>0</v>
      </c>
      <c r="BC187" s="103">
        <v>0</v>
      </c>
      <c r="BD187" s="103">
        <v>0</v>
      </c>
      <c r="BE187" s="54">
        <f>SUM(E187:BD187)</f>
        <v>72</v>
      </c>
    </row>
    <row r="188" spans="1:57" s="14" customFormat="1" ht="18" customHeight="1">
      <c r="A188" s="19"/>
      <c r="B188" s="232"/>
      <c r="C188" s="222"/>
      <c r="D188" s="88" t="s">
        <v>34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0">
        <v>0</v>
      </c>
      <c r="BE188" s="10">
        <v>0</v>
      </c>
    </row>
    <row r="189" spans="1:57" s="14" customFormat="1" ht="27.75" customHeight="1">
      <c r="A189" s="19"/>
      <c r="B189" s="221" t="s">
        <v>105</v>
      </c>
      <c r="C189" s="221" t="s">
        <v>201</v>
      </c>
      <c r="D189" s="11" t="s">
        <v>33</v>
      </c>
      <c r="E189" s="73">
        <f>E191+E193</f>
        <v>6</v>
      </c>
      <c r="F189" s="73">
        <f t="shared" ref="F189:BD189" si="187">F191+F193</f>
        <v>6</v>
      </c>
      <c r="G189" s="73">
        <f t="shared" si="187"/>
        <v>6</v>
      </c>
      <c r="H189" s="73">
        <f t="shared" si="187"/>
        <v>6</v>
      </c>
      <c r="I189" s="73">
        <f t="shared" si="187"/>
        <v>6</v>
      </c>
      <c r="J189" s="73">
        <f t="shared" si="187"/>
        <v>6</v>
      </c>
      <c r="K189" s="73">
        <f t="shared" si="187"/>
        <v>8</v>
      </c>
      <c r="L189" s="73">
        <f t="shared" si="187"/>
        <v>8</v>
      </c>
      <c r="M189" s="73">
        <f t="shared" si="187"/>
        <v>0</v>
      </c>
      <c r="N189" s="73">
        <f t="shared" si="187"/>
        <v>0</v>
      </c>
      <c r="O189" s="73">
        <f t="shared" si="187"/>
        <v>8</v>
      </c>
      <c r="P189" s="73">
        <f t="shared" si="187"/>
        <v>8</v>
      </c>
      <c r="Q189" s="73">
        <f t="shared" si="187"/>
        <v>8</v>
      </c>
      <c r="R189" s="73">
        <f t="shared" si="187"/>
        <v>36</v>
      </c>
      <c r="S189" s="73">
        <f t="shared" si="187"/>
        <v>36</v>
      </c>
      <c r="T189" s="73">
        <f t="shared" si="187"/>
        <v>36</v>
      </c>
      <c r="U189" s="73">
        <f t="shared" si="187"/>
        <v>36</v>
      </c>
      <c r="V189" s="73">
        <f t="shared" si="187"/>
        <v>0</v>
      </c>
      <c r="W189" s="73">
        <f t="shared" si="187"/>
        <v>0</v>
      </c>
      <c r="X189" s="73">
        <f t="shared" si="187"/>
        <v>2</v>
      </c>
      <c r="Y189" s="73">
        <f t="shared" si="187"/>
        <v>2</v>
      </c>
      <c r="Z189" s="73">
        <f t="shared" si="187"/>
        <v>2</v>
      </c>
      <c r="AA189" s="73">
        <f t="shared" si="187"/>
        <v>2</v>
      </c>
      <c r="AB189" s="73">
        <f t="shared" si="187"/>
        <v>2</v>
      </c>
      <c r="AC189" s="73">
        <f t="shared" si="187"/>
        <v>2</v>
      </c>
      <c r="AD189" s="73">
        <f t="shared" si="187"/>
        <v>2</v>
      </c>
      <c r="AE189" s="73">
        <f t="shared" si="187"/>
        <v>2</v>
      </c>
      <c r="AF189" s="73">
        <f t="shared" si="187"/>
        <v>2</v>
      </c>
      <c r="AG189" s="73">
        <f t="shared" si="187"/>
        <v>2</v>
      </c>
      <c r="AH189" s="73">
        <f t="shared" si="187"/>
        <v>2</v>
      </c>
      <c r="AI189" s="73">
        <v>4</v>
      </c>
      <c r="AJ189" s="73">
        <v>4</v>
      </c>
      <c r="AK189" s="73">
        <v>4</v>
      </c>
      <c r="AL189" s="73">
        <f t="shared" si="187"/>
        <v>4</v>
      </c>
      <c r="AM189" s="73">
        <f t="shared" si="187"/>
        <v>4</v>
      </c>
      <c r="AN189" s="73">
        <f t="shared" si="187"/>
        <v>4</v>
      </c>
      <c r="AO189" s="73">
        <f t="shared" si="187"/>
        <v>4</v>
      </c>
      <c r="AP189" s="73">
        <f t="shared" si="187"/>
        <v>4</v>
      </c>
      <c r="AQ189" s="109">
        <f t="shared" si="187"/>
        <v>0</v>
      </c>
      <c r="AR189" s="109">
        <f t="shared" si="187"/>
        <v>0</v>
      </c>
      <c r="AS189" s="109">
        <f t="shared" si="187"/>
        <v>36</v>
      </c>
      <c r="AT189" s="109">
        <f t="shared" si="187"/>
        <v>36</v>
      </c>
      <c r="AU189" s="73">
        <f t="shared" si="187"/>
        <v>0</v>
      </c>
      <c r="AV189" s="73">
        <f t="shared" si="187"/>
        <v>0</v>
      </c>
      <c r="AW189" s="73">
        <f t="shared" si="187"/>
        <v>0</v>
      </c>
      <c r="AX189" s="73">
        <f t="shared" si="187"/>
        <v>0</v>
      </c>
      <c r="AY189" s="73">
        <f t="shared" si="187"/>
        <v>0</v>
      </c>
      <c r="AZ189" s="73">
        <f t="shared" si="187"/>
        <v>0</v>
      </c>
      <c r="BA189" s="73">
        <f t="shared" si="187"/>
        <v>0</v>
      </c>
      <c r="BB189" s="73">
        <f t="shared" si="187"/>
        <v>0</v>
      </c>
      <c r="BC189" s="73">
        <f t="shared" si="187"/>
        <v>0</v>
      </c>
      <c r="BD189" s="73">
        <f t="shared" si="187"/>
        <v>0</v>
      </c>
      <c r="BE189" s="74">
        <f>SUM(E189:BD189)</f>
        <v>346</v>
      </c>
    </row>
    <row r="190" spans="1:57" s="14" customFormat="1" ht="30" customHeight="1">
      <c r="A190" s="19"/>
      <c r="B190" s="222"/>
      <c r="C190" s="222"/>
      <c r="D190" s="11" t="s">
        <v>34</v>
      </c>
      <c r="E190" s="73">
        <f>E192</f>
        <v>3</v>
      </c>
      <c r="F190" s="73">
        <f t="shared" ref="F190:T190" si="188">SUM(F192)</f>
        <v>3</v>
      </c>
      <c r="G190" s="73">
        <f t="shared" si="188"/>
        <v>3</v>
      </c>
      <c r="H190" s="73">
        <f t="shared" si="188"/>
        <v>3</v>
      </c>
      <c r="I190" s="73">
        <f t="shared" si="188"/>
        <v>3</v>
      </c>
      <c r="J190" s="73">
        <f t="shared" si="188"/>
        <v>3</v>
      </c>
      <c r="K190" s="73">
        <f t="shared" si="188"/>
        <v>4</v>
      </c>
      <c r="L190" s="73">
        <f t="shared" si="188"/>
        <v>4</v>
      </c>
      <c r="M190" s="109">
        <f t="shared" si="188"/>
        <v>0</v>
      </c>
      <c r="N190" s="109">
        <f t="shared" si="188"/>
        <v>0</v>
      </c>
      <c r="O190" s="73">
        <f t="shared" si="188"/>
        <v>4</v>
      </c>
      <c r="P190" s="73">
        <f t="shared" si="188"/>
        <v>4</v>
      </c>
      <c r="Q190" s="73">
        <f t="shared" si="188"/>
        <v>4</v>
      </c>
      <c r="R190" s="109">
        <f t="shared" si="188"/>
        <v>0</v>
      </c>
      <c r="S190" s="109">
        <f t="shared" si="188"/>
        <v>0</v>
      </c>
      <c r="T190" s="109">
        <f t="shared" si="188"/>
        <v>0</v>
      </c>
      <c r="U190" s="109">
        <f t="shared" ref="U190:BD190" si="189">SUM(U192)</f>
        <v>0</v>
      </c>
      <c r="V190" s="94">
        <f t="shared" si="189"/>
        <v>0</v>
      </c>
      <c r="W190" s="94">
        <f t="shared" si="189"/>
        <v>0</v>
      </c>
      <c r="X190" s="73">
        <f t="shared" si="189"/>
        <v>1</v>
      </c>
      <c r="Y190" s="73">
        <f t="shared" si="189"/>
        <v>1</v>
      </c>
      <c r="Z190" s="73">
        <f t="shared" si="189"/>
        <v>1</v>
      </c>
      <c r="AA190" s="73">
        <f t="shared" si="189"/>
        <v>1</v>
      </c>
      <c r="AB190" s="73">
        <f t="shared" si="189"/>
        <v>1</v>
      </c>
      <c r="AC190" s="73">
        <f t="shared" si="189"/>
        <v>1</v>
      </c>
      <c r="AD190" s="73">
        <f t="shared" si="189"/>
        <v>1</v>
      </c>
      <c r="AE190" s="73">
        <f t="shared" si="189"/>
        <v>1</v>
      </c>
      <c r="AF190" s="73">
        <f t="shared" si="189"/>
        <v>1</v>
      </c>
      <c r="AG190" s="73">
        <f t="shared" si="189"/>
        <v>1</v>
      </c>
      <c r="AH190" s="73">
        <f t="shared" si="189"/>
        <v>1</v>
      </c>
      <c r="AI190" s="73">
        <f t="shared" si="189"/>
        <v>2</v>
      </c>
      <c r="AJ190" s="73">
        <f t="shared" si="189"/>
        <v>2</v>
      </c>
      <c r="AK190" s="73">
        <f t="shared" si="189"/>
        <v>2</v>
      </c>
      <c r="AL190" s="73">
        <f t="shared" si="189"/>
        <v>2</v>
      </c>
      <c r="AM190" s="73">
        <f t="shared" si="189"/>
        <v>2</v>
      </c>
      <c r="AN190" s="73">
        <f t="shared" si="189"/>
        <v>2</v>
      </c>
      <c r="AO190" s="73">
        <f t="shared" si="189"/>
        <v>2</v>
      </c>
      <c r="AP190" s="73">
        <f t="shared" si="189"/>
        <v>2</v>
      </c>
      <c r="AQ190" s="109">
        <f t="shared" si="189"/>
        <v>0</v>
      </c>
      <c r="AR190" s="109">
        <f t="shared" si="189"/>
        <v>0</v>
      </c>
      <c r="AS190" s="109">
        <f t="shared" si="189"/>
        <v>0</v>
      </c>
      <c r="AT190" s="109">
        <f t="shared" si="189"/>
        <v>0</v>
      </c>
      <c r="AU190" s="73">
        <f t="shared" si="189"/>
        <v>0</v>
      </c>
      <c r="AV190" s="73">
        <f t="shared" si="189"/>
        <v>0</v>
      </c>
      <c r="AW190" s="73">
        <f t="shared" si="189"/>
        <v>0</v>
      </c>
      <c r="AX190" s="73">
        <f t="shared" si="189"/>
        <v>0</v>
      </c>
      <c r="AY190" s="73">
        <f t="shared" si="189"/>
        <v>0</v>
      </c>
      <c r="AZ190" s="73">
        <f t="shared" si="189"/>
        <v>0</v>
      </c>
      <c r="BA190" s="73">
        <f t="shared" si="189"/>
        <v>0</v>
      </c>
      <c r="BB190" s="73">
        <f t="shared" si="189"/>
        <v>0</v>
      </c>
      <c r="BC190" s="73">
        <f t="shared" si="189"/>
        <v>0</v>
      </c>
      <c r="BD190" s="73">
        <f t="shared" si="189"/>
        <v>0</v>
      </c>
      <c r="BE190" s="74">
        <f>SUM(BE192)</f>
        <v>65</v>
      </c>
    </row>
    <row r="191" spans="1:57" s="14" customFormat="1" ht="32.25" customHeight="1">
      <c r="A191" s="19"/>
      <c r="B191" s="221" t="s">
        <v>106</v>
      </c>
      <c r="C191" s="221" t="s">
        <v>139</v>
      </c>
      <c r="D191" s="11" t="s">
        <v>33</v>
      </c>
      <c r="E191" s="73">
        <v>6</v>
      </c>
      <c r="F191" s="73">
        <v>6</v>
      </c>
      <c r="G191" s="73">
        <v>6</v>
      </c>
      <c r="H191" s="73">
        <v>6</v>
      </c>
      <c r="I191" s="73">
        <v>6</v>
      </c>
      <c r="J191" s="73">
        <v>6</v>
      </c>
      <c r="K191" s="73">
        <v>8</v>
      </c>
      <c r="L191" s="73">
        <v>8</v>
      </c>
      <c r="M191" s="109">
        <f t="shared" ref="M191:N191" si="190">SUM(M193)</f>
        <v>0</v>
      </c>
      <c r="N191" s="109">
        <f t="shared" si="190"/>
        <v>0</v>
      </c>
      <c r="O191" s="73">
        <v>8</v>
      </c>
      <c r="P191" s="73">
        <v>8</v>
      </c>
      <c r="Q191" s="73">
        <v>8</v>
      </c>
      <c r="R191" s="109">
        <v>0</v>
      </c>
      <c r="S191" s="109">
        <v>0</v>
      </c>
      <c r="T191" s="109">
        <v>0</v>
      </c>
      <c r="U191" s="109">
        <v>0</v>
      </c>
      <c r="V191" s="94">
        <f t="shared" ref="V191:BD191" si="191">SUM(V193)</f>
        <v>0</v>
      </c>
      <c r="W191" s="94">
        <f t="shared" si="191"/>
        <v>0</v>
      </c>
      <c r="X191" s="73">
        <v>2</v>
      </c>
      <c r="Y191" s="73">
        <v>2</v>
      </c>
      <c r="Z191" s="73">
        <v>2</v>
      </c>
      <c r="AA191" s="73">
        <v>2</v>
      </c>
      <c r="AB191" s="73">
        <v>2</v>
      </c>
      <c r="AC191" s="73">
        <v>2</v>
      </c>
      <c r="AD191" s="73">
        <v>2</v>
      </c>
      <c r="AE191" s="73">
        <v>2</v>
      </c>
      <c r="AF191" s="73">
        <v>2</v>
      </c>
      <c r="AG191" s="73">
        <v>2</v>
      </c>
      <c r="AH191" s="73">
        <v>2</v>
      </c>
      <c r="AI191" s="73">
        <v>4</v>
      </c>
      <c r="AJ191" s="73">
        <v>4</v>
      </c>
      <c r="AK191" s="73">
        <v>4</v>
      </c>
      <c r="AL191" s="73">
        <v>4</v>
      </c>
      <c r="AM191" s="73">
        <v>4</v>
      </c>
      <c r="AN191" s="73">
        <v>4</v>
      </c>
      <c r="AO191" s="73">
        <v>4</v>
      </c>
      <c r="AP191" s="73">
        <v>4</v>
      </c>
      <c r="AQ191" s="109">
        <f t="shared" si="191"/>
        <v>0</v>
      </c>
      <c r="AR191" s="109">
        <f t="shared" si="191"/>
        <v>0</v>
      </c>
      <c r="AS191" s="109">
        <v>0</v>
      </c>
      <c r="AT191" s="109">
        <v>0</v>
      </c>
      <c r="AU191" s="73">
        <f t="shared" si="191"/>
        <v>0</v>
      </c>
      <c r="AV191" s="73">
        <f t="shared" si="191"/>
        <v>0</v>
      </c>
      <c r="AW191" s="73">
        <f t="shared" si="191"/>
        <v>0</v>
      </c>
      <c r="AX191" s="73">
        <f t="shared" si="191"/>
        <v>0</v>
      </c>
      <c r="AY191" s="73">
        <f t="shared" si="191"/>
        <v>0</v>
      </c>
      <c r="AZ191" s="73">
        <f t="shared" si="191"/>
        <v>0</v>
      </c>
      <c r="BA191" s="73">
        <f t="shared" si="191"/>
        <v>0</v>
      </c>
      <c r="BB191" s="73">
        <f t="shared" si="191"/>
        <v>0</v>
      </c>
      <c r="BC191" s="73">
        <f t="shared" si="191"/>
        <v>0</v>
      </c>
      <c r="BD191" s="73">
        <f t="shared" si="191"/>
        <v>0</v>
      </c>
      <c r="BE191" s="74">
        <f>SUM(E191:BD191)</f>
        <v>130</v>
      </c>
    </row>
    <row r="192" spans="1:57" s="14" customFormat="1" ht="32.25" customHeight="1">
      <c r="A192" s="19"/>
      <c r="B192" s="222"/>
      <c r="C192" s="222"/>
      <c r="D192" s="11" t="s">
        <v>34</v>
      </c>
      <c r="E192" s="73">
        <f>E191/2</f>
        <v>3</v>
      </c>
      <c r="F192" s="73">
        <f t="shared" ref="F192:BD192" si="192">F191/2</f>
        <v>3</v>
      </c>
      <c r="G192" s="73">
        <f t="shared" si="192"/>
        <v>3</v>
      </c>
      <c r="H192" s="73">
        <f t="shared" si="192"/>
        <v>3</v>
      </c>
      <c r="I192" s="73">
        <f t="shared" si="192"/>
        <v>3</v>
      </c>
      <c r="J192" s="73">
        <f t="shared" si="192"/>
        <v>3</v>
      </c>
      <c r="K192" s="73">
        <f t="shared" si="192"/>
        <v>4</v>
      </c>
      <c r="L192" s="73">
        <f t="shared" si="192"/>
        <v>4</v>
      </c>
      <c r="M192" s="73">
        <f t="shared" si="192"/>
        <v>0</v>
      </c>
      <c r="N192" s="73">
        <f t="shared" si="192"/>
        <v>0</v>
      </c>
      <c r="O192" s="73">
        <f t="shared" si="192"/>
        <v>4</v>
      </c>
      <c r="P192" s="73">
        <f t="shared" si="192"/>
        <v>4</v>
      </c>
      <c r="Q192" s="73">
        <f t="shared" si="192"/>
        <v>4</v>
      </c>
      <c r="R192" s="73">
        <f t="shared" si="192"/>
        <v>0</v>
      </c>
      <c r="S192" s="73">
        <f t="shared" si="192"/>
        <v>0</v>
      </c>
      <c r="T192" s="73">
        <f t="shared" si="192"/>
        <v>0</v>
      </c>
      <c r="U192" s="73">
        <f t="shared" si="192"/>
        <v>0</v>
      </c>
      <c r="V192" s="73">
        <f t="shared" si="192"/>
        <v>0</v>
      </c>
      <c r="W192" s="73">
        <f t="shared" si="192"/>
        <v>0</v>
      </c>
      <c r="X192" s="73">
        <f t="shared" si="192"/>
        <v>1</v>
      </c>
      <c r="Y192" s="73">
        <f t="shared" si="192"/>
        <v>1</v>
      </c>
      <c r="Z192" s="73">
        <f t="shared" si="192"/>
        <v>1</v>
      </c>
      <c r="AA192" s="73">
        <f t="shared" si="192"/>
        <v>1</v>
      </c>
      <c r="AB192" s="73">
        <f t="shared" si="192"/>
        <v>1</v>
      </c>
      <c r="AC192" s="73">
        <f t="shared" si="192"/>
        <v>1</v>
      </c>
      <c r="AD192" s="73">
        <f t="shared" si="192"/>
        <v>1</v>
      </c>
      <c r="AE192" s="73">
        <f t="shared" si="192"/>
        <v>1</v>
      </c>
      <c r="AF192" s="73">
        <f t="shared" si="192"/>
        <v>1</v>
      </c>
      <c r="AG192" s="73">
        <f t="shared" si="192"/>
        <v>1</v>
      </c>
      <c r="AH192" s="73">
        <f t="shared" si="192"/>
        <v>1</v>
      </c>
      <c r="AI192" s="73">
        <f t="shared" si="192"/>
        <v>2</v>
      </c>
      <c r="AJ192" s="73">
        <f t="shared" si="192"/>
        <v>2</v>
      </c>
      <c r="AK192" s="73">
        <f t="shared" si="192"/>
        <v>2</v>
      </c>
      <c r="AL192" s="73">
        <f t="shared" si="192"/>
        <v>2</v>
      </c>
      <c r="AM192" s="73">
        <f t="shared" si="192"/>
        <v>2</v>
      </c>
      <c r="AN192" s="73">
        <f t="shared" si="192"/>
        <v>2</v>
      </c>
      <c r="AO192" s="73">
        <f t="shared" si="192"/>
        <v>2</v>
      </c>
      <c r="AP192" s="73">
        <f t="shared" si="192"/>
        <v>2</v>
      </c>
      <c r="AQ192" s="73">
        <f t="shared" si="192"/>
        <v>0</v>
      </c>
      <c r="AR192" s="73">
        <f t="shared" si="192"/>
        <v>0</v>
      </c>
      <c r="AS192" s="73">
        <f t="shared" si="192"/>
        <v>0</v>
      </c>
      <c r="AT192" s="73">
        <f t="shared" si="192"/>
        <v>0</v>
      </c>
      <c r="AU192" s="73">
        <f t="shared" si="192"/>
        <v>0</v>
      </c>
      <c r="AV192" s="73">
        <f t="shared" si="192"/>
        <v>0</v>
      </c>
      <c r="AW192" s="73">
        <f t="shared" si="192"/>
        <v>0</v>
      </c>
      <c r="AX192" s="73">
        <f t="shared" si="192"/>
        <v>0</v>
      </c>
      <c r="AY192" s="73">
        <f t="shared" si="192"/>
        <v>0</v>
      </c>
      <c r="AZ192" s="73">
        <f t="shared" si="192"/>
        <v>0</v>
      </c>
      <c r="BA192" s="73">
        <f t="shared" si="192"/>
        <v>0</v>
      </c>
      <c r="BB192" s="73">
        <f t="shared" si="192"/>
        <v>0</v>
      </c>
      <c r="BC192" s="73">
        <f t="shared" si="192"/>
        <v>0</v>
      </c>
      <c r="BD192" s="73">
        <f t="shared" si="192"/>
        <v>0</v>
      </c>
      <c r="BE192" s="74">
        <f>SUM(E192:BD192)</f>
        <v>65</v>
      </c>
    </row>
    <row r="193" spans="1:57" s="14" customFormat="1" ht="16.5">
      <c r="A193" s="19"/>
      <c r="B193" s="231" t="s">
        <v>114</v>
      </c>
      <c r="C193" s="233" t="s">
        <v>111</v>
      </c>
      <c r="D193" s="11" t="s">
        <v>33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3">
        <v>0</v>
      </c>
      <c r="N193" s="103">
        <v>0</v>
      </c>
      <c r="O193" s="10">
        <v>0</v>
      </c>
      <c r="P193" s="10">
        <v>0</v>
      </c>
      <c r="Q193" s="10">
        <v>0</v>
      </c>
      <c r="R193" s="103">
        <v>36</v>
      </c>
      <c r="S193" s="103">
        <v>36</v>
      </c>
      <c r="T193" s="103">
        <v>36</v>
      </c>
      <c r="U193" s="103">
        <v>36</v>
      </c>
      <c r="V193" s="93">
        <v>0</v>
      </c>
      <c r="W193" s="93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3">
        <v>0</v>
      </c>
      <c r="AR193" s="103">
        <v>0</v>
      </c>
      <c r="AS193" s="103">
        <v>36</v>
      </c>
      <c r="AT193" s="103">
        <v>36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60">
        <f>SUM(E193:BD193)</f>
        <v>216</v>
      </c>
    </row>
    <row r="194" spans="1:57" s="14" customFormat="1" ht="16.5">
      <c r="A194" s="19"/>
      <c r="B194" s="232"/>
      <c r="C194" s="233"/>
      <c r="D194" s="11" t="s">
        <v>34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3">
        <v>0</v>
      </c>
      <c r="N194" s="103">
        <v>0</v>
      </c>
      <c r="O194" s="10">
        <v>0</v>
      </c>
      <c r="P194" s="10">
        <v>0</v>
      </c>
      <c r="Q194" s="10">
        <v>0</v>
      </c>
      <c r="R194" s="103">
        <v>0</v>
      </c>
      <c r="S194" s="103">
        <v>0</v>
      </c>
      <c r="T194" s="103">
        <v>0</v>
      </c>
      <c r="U194" s="103">
        <v>0</v>
      </c>
      <c r="V194" s="93">
        <v>0</v>
      </c>
      <c r="W194" s="93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3">
        <v>0</v>
      </c>
      <c r="AR194" s="103">
        <v>0</v>
      </c>
      <c r="AS194" s="103">
        <v>0</v>
      </c>
      <c r="AT194" s="103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54">
        <f>SUM(E194:BD194)</f>
        <v>0</v>
      </c>
    </row>
    <row r="195" spans="1:57" ht="6.75" customHeight="1">
      <c r="A195" s="19"/>
      <c r="B195" s="165"/>
      <c r="C195" s="166"/>
      <c r="D195" s="167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23"/>
      <c r="R195" s="23"/>
      <c r="S195" s="10"/>
      <c r="T195" s="10"/>
      <c r="U195" s="10"/>
      <c r="V195" s="23"/>
      <c r="W195" s="24"/>
      <c r="X195" s="24"/>
      <c r="Y195" s="24"/>
      <c r="Z195" s="24"/>
      <c r="AA195" s="10"/>
      <c r="AB195" s="10"/>
      <c r="AC195" s="12"/>
      <c r="AD195" s="12"/>
      <c r="AE195" s="12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0"/>
      <c r="AV195" s="24"/>
      <c r="AW195" s="24"/>
      <c r="AX195" s="24"/>
      <c r="AY195" s="24"/>
      <c r="AZ195" s="24"/>
      <c r="BA195" s="24"/>
      <c r="BB195" s="37"/>
      <c r="BC195" s="37"/>
      <c r="BD195" s="10"/>
      <c r="BE195" s="54"/>
    </row>
    <row r="196" spans="1:57" ht="18.75" customHeight="1">
      <c r="A196" s="19"/>
      <c r="B196" s="228" t="s">
        <v>59</v>
      </c>
      <c r="C196" s="229"/>
      <c r="D196" s="230"/>
      <c r="E196" s="13">
        <f>E153+E161+E171</f>
        <v>36</v>
      </c>
      <c r="F196" s="13">
        <f t="shared" ref="F196:BD196" si="193">F153+F161+F171</f>
        <v>36</v>
      </c>
      <c r="G196" s="13">
        <f t="shared" si="193"/>
        <v>36</v>
      </c>
      <c r="H196" s="13">
        <f t="shared" si="193"/>
        <v>36</v>
      </c>
      <c r="I196" s="13">
        <f t="shared" si="193"/>
        <v>36</v>
      </c>
      <c r="J196" s="13">
        <f t="shared" si="193"/>
        <v>36</v>
      </c>
      <c r="K196" s="13">
        <f t="shared" si="193"/>
        <v>36</v>
      </c>
      <c r="L196" s="13">
        <f t="shared" si="193"/>
        <v>36</v>
      </c>
      <c r="M196" s="13">
        <f t="shared" si="193"/>
        <v>36</v>
      </c>
      <c r="N196" s="13">
        <f t="shared" si="193"/>
        <v>36</v>
      </c>
      <c r="O196" s="13">
        <f t="shared" si="193"/>
        <v>36</v>
      </c>
      <c r="P196" s="13">
        <f t="shared" si="193"/>
        <v>36</v>
      </c>
      <c r="Q196" s="13">
        <f t="shared" si="193"/>
        <v>36</v>
      </c>
      <c r="R196" s="13">
        <f t="shared" si="193"/>
        <v>36</v>
      </c>
      <c r="S196" s="13">
        <f t="shared" si="193"/>
        <v>36</v>
      </c>
      <c r="T196" s="13">
        <f t="shared" si="193"/>
        <v>36</v>
      </c>
      <c r="U196" s="13">
        <f t="shared" si="193"/>
        <v>36</v>
      </c>
      <c r="V196" s="13">
        <f t="shared" si="193"/>
        <v>0</v>
      </c>
      <c r="W196" s="13">
        <f t="shared" si="193"/>
        <v>0</v>
      </c>
      <c r="X196" s="13">
        <f t="shared" si="193"/>
        <v>36</v>
      </c>
      <c r="Y196" s="13">
        <f t="shared" si="193"/>
        <v>36</v>
      </c>
      <c r="Z196" s="13">
        <f t="shared" si="193"/>
        <v>36</v>
      </c>
      <c r="AA196" s="13">
        <f t="shared" si="193"/>
        <v>36</v>
      </c>
      <c r="AB196" s="13">
        <f t="shared" si="193"/>
        <v>36</v>
      </c>
      <c r="AC196" s="13">
        <f t="shared" si="193"/>
        <v>36</v>
      </c>
      <c r="AD196" s="13">
        <f t="shared" si="193"/>
        <v>36</v>
      </c>
      <c r="AE196" s="13">
        <f t="shared" si="193"/>
        <v>36</v>
      </c>
      <c r="AF196" s="13">
        <f t="shared" si="193"/>
        <v>36</v>
      </c>
      <c r="AG196" s="13">
        <f t="shared" si="193"/>
        <v>36</v>
      </c>
      <c r="AH196" s="13">
        <f t="shared" si="193"/>
        <v>36</v>
      </c>
      <c r="AI196" s="13">
        <f t="shared" si="193"/>
        <v>36</v>
      </c>
      <c r="AJ196" s="13">
        <f t="shared" si="193"/>
        <v>36</v>
      </c>
      <c r="AK196" s="13">
        <f t="shared" si="193"/>
        <v>36</v>
      </c>
      <c r="AL196" s="13">
        <f t="shared" si="193"/>
        <v>36</v>
      </c>
      <c r="AM196" s="13">
        <f t="shared" si="193"/>
        <v>36</v>
      </c>
      <c r="AN196" s="13">
        <f t="shared" si="193"/>
        <v>36</v>
      </c>
      <c r="AO196" s="13">
        <f t="shared" si="193"/>
        <v>36</v>
      </c>
      <c r="AP196" s="13">
        <f t="shared" si="193"/>
        <v>36</v>
      </c>
      <c r="AQ196" s="13">
        <f t="shared" si="193"/>
        <v>36</v>
      </c>
      <c r="AR196" s="13">
        <f t="shared" si="193"/>
        <v>36</v>
      </c>
      <c r="AS196" s="13">
        <f t="shared" si="193"/>
        <v>36</v>
      </c>
      <c r="AT196" s="13">
        <f t="shared" si="193"/>
        <v>36</v>
      </c>
      <c r="AU196" s="13">
        <f t="shared" si="193"/>
        <v>0</v>
      </c>
      <c r="AV196" s="13">
        <f t="shared" si="193"/>
        <v>0</v>
      </c>
      <c r="AW196" s="13">
        <f t="shared" si="193"/>
        <v>0</v>
      </c>
      <c r="AX196" s="13">
        <f t="shared" si="193"/>
        <v>0</v>
      </c>
      <c r="AY196" s="13">
        <f t="shared" si="193"/>
        <v>0</v>
      </c>
      <c r="AZ196" s="13">
        <f t="shared" si="193"/>
        <v>0</v>
      </c>
      <c r="BA196" s="13">
        <f t="shared" si="193"/>
        <v>0</v>
      </c>
      <c r="BB196" s="13">
        <f t="shared" si="193"/>
        <v>0</v>
      </c>
      <c r="BC196" s="13">
        <f t="shared" si="193"/>
        <v>0</v>
      </c>
      <c r="BD196" s="13">
        <f t="shared" si="193"/>
        <v>0</v>
      </c>
      <c r="BE196" s="13">
        <f>SUM(E196:BD196)</f>
        <v>1440</v>
      </c>
    </row>
    <row r="197" spans="1:57" ht="18.75" customHeight="1">
      <c r="A197" s="19"/>
      <c r="B197" s="228" t="s">
        <v>60</v>
      </c>
      <c r="C197" s="229"/>
      <c r="D197" s="230"/>
      <c r="E197" s="13">
        <f>E154+E160</f>
        <v>18</v>
      </c>
      <c r="F197" s="13">
        <f t="shared" ref="F197:BC197" si="194">F154+F160</f>
        <v>18</v>
      </c>
      <c r="G197" s="13">
        <f t="shared" si="194"/>
        <v>19</v>
      </c>
      <c r="H197" s="13">
        <f t="shared" si="194"/>
        <v>18</v>
      </c>
      <c r="I197" s="13">
        <f t="shared" si="194"/>
        <v>18</v>
      </c>
      <c r="J197" s="13">
        <f t="shared" si="194"/>
        <v>19</v>
      </c>
      <c r="K197" s="13">
        <f t="shared" si="194"/>
        <v>18</v>
      </c>
      <c r="L197" s="13">
        <f t="shared" si="194"/>
        <v>18</v>
      </c>
      <c r="M197" s="13">
        <f t="shared" si="194"/>
        <v>0</v>
      </c>
      <c r="N197" s="13">
        <f t="shared" si="194"/>
        <v>0</v>
      </c>
      <c r="O197" s="13">
        <f t="shared" si="194"/>
        <v>18</v>
      </c>
      <c r="P197" s="13">
        <f t="shared" si="194"/>
        <v>18</v>
      </c>
      <c r="Q197" s="13">
        <f t="shared" si="194"/>
        <v>18</v>
      </c>
      <c r="R197" s="13">
        <f t="shared" si="194"/>
        <v>0</v>
      </c>
      <c r="S197" s="13">
        <f t="shared" si="194"/>
        <v>0</v>
      </c>
      <c r="T197" s="13">
        <f t="shared" si="194"/>
        <v>0</v>
      </c>
      <c r="U197" s="13">
        <f t="shared" si="194"/>
        <v>0</v>
      </c>
      <c r="V197" s="13">
        <f t="shared" si="194"/>
        <v>0</v>
      </c>
      <c r="W197" s="13">
        <f t="shared" si="194"/>
        <v>0</v>
      </c>
      <c r="X197" s="13">
        <f t="shared" si="194"/>
        <v>18</v>
      </c>
      <c r="Y197" s="13">
        <f t="shared" si="194"/>
        <v>19</v>
      </c>
      <c r="Z197" s="13">
        <f t="shared" si="194"/>
        <v>18</v>
      </c>
      <c r="AA197" s="13">
        <f t="shared" si="194"/>
        <v>18</v>
      </c>
      <c r="AB197" s="13">
        <f t="shared" si="194"/>
        <v>18</v>
      </c>
      <c r="AC197" s="13">
        <f t="shared" si="194"/>
        <v>18</v>
      </c>
      <c r="AD197" s="13">
        <f t="shared" si="194"/>
        <v>19</v>
      </c>
      <c r="AE197" s="13">
        <f t="shared" si="194"/>
        <v>18</v>
      </c>
      <c r="AF197" s="13">
        <f t="shared" si="194"/>
        <v>18</v>
      </c>
      <c r="AG197" s="13">
        <f t="shared" si="194"/>
        <v>19</v>
      </c>
      <c r="AH197" s="13">
        <f t="shared" si="194"/>
        <v>18</v>
      </c>
      <c r="AI197" s="13">
        <f t="shared" si="194"/>
        <v>19</v>
      </c>
      <c r="AJ197" s="13">
        <f t="shared" si="194"/>
        <v>18</v>
      </c>
      <c r="AK197" s="13">
        <f t="shared" si="194"/>
        <v>19</v>
      </c>
      <c r="AL197" s="13">
        <f t="shared" si="194"/>
        <v>18</v>
      </c>
      <c r="AM197" s="13">
        <f t="shared" si="194"/>
        <v>19</v>
      </c>
      <c r="AN197" s="13">
        <f t="shared" si="194"/>
        <v>18</v>
      </c>
      <c r="AO197" s="13">
        <f t="shared" si="194"/>
        <v>18</v>
      </c>
      <c r="AP197" s="13">
        <f t="shared" si="194"/>
        <v>18</v>
      </c>
      <c r="AQ197" s="13">
        <f t="shared" si="194"/>
        <v>0</v>
      </c>
      <c r="AR197" s="13">
        <f t="shared" si="194"/>
        <v>0</v>
      </c>
      <c r="AS197" s="13">
        <f t="shared" si="194"/>
        <v>0</v>
      </c>
      <c r="AT197" s="13">
        <f t="shared" si="194"/>
        <v>0</v>
      </c>
      <c r="AU197" s="13">
        <f t="shared" si="194"/>
        <v>0</v>
      </c>
      <c r="AV197" s="13">
        <f t="shared" si="194"/>
        <v>0</v>
      </c>
      <c r="AW197" s="13">
        <f t="shared" si="194"/>
        <v>0</v>
      </c>
      <c r="AX197" s="13">
        <f t="shared" si="194"/>
        <v>0</v>
      </c>
      <c r="AY197" s="13">
        <f t="shared" si="194"/>
        <v>0</v>
      </c>
      <c r="AZ197" s="13">
        <f t="shared" si="194"/>
        <v>0</v>
      </c>
      <c r="BA197" s="13">
        <f t="shared" si="194"/>
        <v>0</v>
      </c>
      <c r="BB197" s="13">
        <f t="shared" si="194"/>
        <v>0</v>
      </c>
      <c r="BC197" s="13">
        <f t="shared" si="194"/>
        <v>0</v>
      </c>
      <c r="BD197" s="13">
        <f t="shared" ref="BD197" si="195">BD154+BD160</f>
        <v>0</v>
      </c>
      <c r="BE197" s="13">
        <f>SUM(E197:BD197)</f>
        <v>548</v>
      </c>
    </row>
    <row r="198" spans="1:57" ht="18.75" customHeight="1">
      <c r="A198" s="20"/>
      <c r="B198" s="228" t="s">
        <v>61</v>
      </c>
      <c r="C198" s="229"/>
      <c r="D198" s="230"/>
      <c r="E198" s="13">
        <f t="shared" ref="E198:P198" si="196">E196+E197</f>
        <v>54</v>
      </c>
      <c r="F198" s="13">
        <f t="shared" si="196"/>
        <v>54</v>
      </c>
      <c r="G198" s="13">
        <f t="shared" si="196"/>
        <v>55</v>
      </c>
      <c r="H198" s="13">
        <f t="shared" si="196"/>
        <v>54</v>
      </c>
      <c r="I198" s="13">
        <f t="shared" si="196"/>
        <v>54</v>
      </c>
      <c r="J198" s="13">
        <f t="shared" si="196"/>
        <v>55</v>
      </c>
      <c r="K198" s="13">
        <f t="shared" si="196"/>
        <v>54</v>
      </c>
      <c r="L198" s="13">
        <f t="shared" si="196"/>
        <v>54</v>
      </c>
      <c r="M198" s="13">
        <f t="shared" si="196"/>
        <v>36</v>
      </c>
      <c r="N198" s="13">
        <f t="shared" si="196"/>
        <v>36</v>
      </c>
      <c r="O198" s="13">
        <f t="shared" si="196"/>
        <v>54</v>
      </c>
      <c r="P198" s="13">
        <f t="shared" si="196"/>
        <v>54</v>
      </c>
      <c r="Q198" s="13">
        <f t="shared" ref="Q198:BD198" si="197">Q196+Q197</f>
        <v>54</v>
      </c>
      <c r="R198" s="13">
        <f t="shared" si="197"/>
        <v>36</v>
      </c>
      <c r="S198" s="13">
        <f t="shared" si="197"/>
        <v>36</v>
      </c>
      <c r="T198" s="13">
        <f t="shared" si="197"/>
        <v>36</v>
      </c>
      <c r="U198" s="13">
        <f t="shared" si="197"/>
        <v>36</v>
      </c>
      <c r="V198" s="13">
        <f t="shared" si="197"/>
        <v>0</v>
      </c>
      <c r="W198" s="13">
        <f t="shared" si="197"/>
        <v>0</v>
      </c>
      <c r="X198" s="13">
        <f t="shared" si="197"/>
        <v>54</v>
      </c>
      <c r="Y198" s="13">
        <f t="shared" si="197"/>
        <v>55</v>
      </c>
      <c r="Z198" s="13">
        <f t="shared" si="197"/>
        <v>54</v>
      </c>
      <c r="AA198" s="13">
        <f t="shared" si="197"/>
        <v>54</v>
      </c>
      <c r="AB198" s="13">
        <f t="shared" si="197"/>
        <v>54</v>
      </c>
      <c r="AC198" s="13">
        <f t="shared" si="197"/>
        <v>54</v>
      </c>
      <c r="AD198" s="13">
        <f t="shared" si="197"/>
        <v>55</v>
      </c>
      <c r="AE198" s="13">
        <f t="shared" si="197"/>
        <v>54</v>
      </c>
      <c r="AF198" s="13">
        <f t="shared" si="197"/>
        <v>54</v>
      </c>
      <c r="AG198" s="13">
        <f t="shared" si="197"/>
        <v>55</v>
      </c>
      <c r="AH198" s="13">
        <f t="shared" si="197"/>
        <v>54</v>
      </c>
      <c r="AI198" s="13">
        <f t="shared" si="197"/>
        <v>55</v>
      </c>
      <c r="AJ198" s="13">
        <f t="shared" si="197"/>
        <v>54</v>
      </c>
      <c r="AK198" s="13">
        <f t="shared" si="197"/>
        <v>55</v>
      </c>
      <c r="AL198" s="13">
        <f t="shared" si="197"/>
        <v>54</v>
      </c>
      <c r="AM198" s="13">
        <f t="shared" si="197"/>
        <v>55</v>
      </c>
      <c r="AN198" s="13">
        <f t="shared" si="197"/>
        <v>54</v>
      </c>
      <c r="AO198" s="13">
        <f t="shared" si="197"/>
        <v>54</v>
      </c>
      <c r="AP198" s="13">
        <f t="shared" si="197"/>
        <v>54</v>
      </c>
      <c r="AQ198" s="13">
        <f t="shared" si="197"/>
        <v>36</v>
      </c>
      <c r="AR198" s="13">
        <f t="shared" si="197"/>
        <v>36</v>
      </c>
      <c r="AS198" s="13">
        <f t="shared" si="197"/>
        <v>36</v>
      </c>
      <c r="AT198" s="13">
        <f t="shared" si="197"/>
        <v>36</v>
      </c>
      <c r="AU198" s="13">
        <f t="shared" si="197"/>
        <v>0</v>
      </c>
      <c r="AV198" s="13">
        <f t="shared" si="197"/>
        <v>0</v>
      </c>
      <c r="AW198" s="13">
        <f t="shared" si="197"/>
        <v>0</v>
      </c>
      <c r="AX198" s="13">
        <f t="shared" si="197"/>
        <v>0</v>
      </c>
      <c r="AY198" s="13">
        <f t="shared" si="197"/>
        <v>0</v>
      </c>
      <c r="AZ198" s="13">
        <f t="shared" si="197"/>
        <v>0</v>
      </c>
      <c r="BA198" s="13">
        <f t="shared" si="197"/>
        <v>0</v>
      </c>
      <c r="BB198" s="13">
        <f t="shared" si="197"/>
        <v>0</v>
      </c>
      <c r="BC198" s="13">
        <f t="shared" si="197"/>
        <v>0</v>
      </c>
      <c r="BD198" s="13">
        <f t="shared" si="197"/>
        <v>0</v>
      </c>
      <c r="BE198" s="76">
        <f>SUM(E198:BD198)</f>
        <v>1988</v>
      </c>
    </row>
    <row r="199" spans="1:57" ht="8.25" customHeight="1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S199" s="15"/>
      <c r="T199" s="15"/>
      <c r="U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BB199" s="36"/>
      <c r="BC199" s="36"/>
      <c r="BD199" s="15"/>
      <c r="BE199" s="57"/>
    </row>
    <row r="200" spans="1:57" ht="49.5" customHeight="1">
      <c r="A200" s="257" t="s">
        <v>12</v>
      </c>
      <c r="B200" s="237" t="s">
        <v>13</v>
      </c>
      <c r="C200" s="237" t="s">
        <v>14</v>
      </c>
      <c r="D200" s="237" t="s">
        <v>15</v>
      </c>
      <c r="E200" s="178" t="s">
        <v>16</v>
      </c>
      <c r="F200" s="179"/>
      <c r="G200" s="179"/>
      <c r="H200" s="180"/>
      <c r="I200" s="181" t="s">
        <v>17</v>
      </c>
      <c r="J200" s="182"/>
      <c r="K200" s="182"/>
      <c r="L200" s="183"/>
      <c r="M200" s="4" t="s">
        <v>173</v>
      </c>
      <c r="N200" s="181" t="s">
        <v>18</v>
      </c>
      <c r="O200" s="182"/>
      <c r="P200" s="183"/>
      <c r="Q200" s="4" t="s">
        <v>174</v>
      </c>
      <c r="R200" s="178" t="s">
        <v>19</v>
      </c>
      <c r="S200" s="179"/>
      <c r="T200" s="179"/>
      <c r="U200" s="180"/>
      <c r="V200" s="69" t="s">
        <v>175</v>
      </c>
      <c r="W200" s="178" t="s">
        <v>20</v>
      </c>
      <c r="X200" s="179"/>
      <c r="Y200" s="180"/>
      <c r="Z200" s="69" t="s">
        <v>176</v>
      </c>
      <c r="AA200" s="181" t="s">
        <v>21</v>
      </c>
      <c r="AB200" s="182"/>
      <c r="AC200" s="183"/>
      <c r="AD200" s="70" t="s">
        <v>177</v>
      </c>
      <c r="AE200" s="175" t="s">
        <v>22</v>
      </c>
      <c r="AF200" s="176"/>
      <c r="AG200" s="176"/>
      <c r="AH200" s="177"/>
      <c r="AI200" s="175" t="s">
        <v>23</v>
      </c>
      <c r="AJ200" s="176"/>
      <c r="AK200" s="176"/>
      <c r="AL200" s="177"/>
      <c r="AM200" s="5" t="s">
        <v>178</v>
      </c>
      <c r="AN200" s="175" t="s">
        <v>24</v>
      </c>
      <c r="AO200" s="176"/>
      <c r="AP200" s="177"/>
      <c r="AQ200" s="5" t="s">
        <v>179</v>
      </c>
      <c r="AR200" s="175" t="s">
        <v>25</v>
      </c>
      <c r="AS200" s="176"/>
      <c r="AT200" s="176"/>
      <c r="AU200" s="177"/>
      <c r="AV200" s="175" t="s">
        <v>64</v>
      </c>
      <c r="AW200" s="176"/>
      <c r="AX200" s="176"/>
      <c r="AY200" s="177"/>
      <c r="AZ200" s="5" t="s">
        <v>180</v>
      </c>
      <c r="BA200" s="175" t="s">
        <v>27</v>
      </c>
      <c r="BB200" s="176"/>
      <c r="BC200" s="176"/>
      <c r="BD200" s="177"/>
      <c r="BE200" s="225" t="s">
        <v>28</v>
      </c>
    </row>
    <row r="201" spans="1:57">
      <c r="A201" s="258"/>
      <c r="B201" s="238"/>
      <c r="C201" s="238"/>
      <c r="D201" s="238"/>
      <c r="E201" s="178" t="s">
        <v>29</v>
      </c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79"/>
      <c r="AE201" s="179"/>
      <c r="AF201" s="179"/>
      <c r="AG201" s="179"/>
      <c r="AH201" s="179"/>
      <c r="AI201" s="179"/>
      <c r="AJ201" s="179"/>
      <c r="AK201" s="179"/>
      <c r="AL201" s="179"/>
      <c r="AM201" s="179"/>
      <c r="AN201" s="179"/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79"/>
      <c r="AZ201" s="179"/>
      <c r="BA201" s="179"/>
      <c r="BB201" s="179"/>
      <c r="BC201" s="179"/>
      <c r="BD201" s="180"/>
      <c r="BE201" s="226"/>
    </row>
    <row r="202" spans="1:57">
      <c r="A202" s="258"/>
      <c r="B202" s="238"/>
      <c r="C202" s="238"/>
      <c r="D202" s="238"/>
      <c r="E202" s="6">
        <v>36</v>
      </c>
      <c r="F202" s="6">
        <v>37</v>
      </c>
      <c r="G202" s="6">
        <v>38</v>
      </c>
      <c r="H202" s="6">
        <v>39</v>
      </c>
      <c r="I202" s="6">
        <v>40</v>
      </c>
      <c r="J202" s="6">
        <v>41</v>
      </c>
      <c r="K202" s="6">
        <v>42</v>
      </c>
      <c r="L202" s="6">
        <v>43</v>
      </c>
      <c r="M202" s="6">
        <v>44</v>
      </c>
      <c r="N202" s="6">
        <v>45</v>
      </c>
      <c r="O202" s="6">
        <v>46</v>
      </c>
      <c r="P202" s="6">
        <v>47</v>
      </c>
      <c r="Q202" s="24">
        <v>48</v>
      </c>
      <c r="R202" s="24">
        <v>49</v>
      </c>
      <c r="S202" s="6">
        <v>50</v>
      </c>
      <c r="T202" s="6">
        <v>51</v>
      </c>
      <c r="U202" s="6">
        <v>52</v>
      </c>
      <c r="V202" s="24">
        <v>1</v>
      </c>
      <c r="W202" s="24">
        <v>2</v>
      </c>
      <c r="X202" s="24">
        <v>3</v>
      </c>
      <c r="Y202" s="24">
        <v>4</v>
      </c>
      <c r="Z202" s="24">
        <v>5</v>
      </c>
      <c r="AA202" s="24">
        <v>6</v>
      </c>
      <c r="AB202" s="24">
        <v>7</v>
      </c>
      <c r="AC202" s="24">
        <v>8</v>
      </c>
      <c r="AD202" s="24">
        <v>9</v>
      </c>
      <c r="AE202" s="24">
        <v>10</v>
      </c>
      <c r="AF202" s="24">
        <v>11</v>
      </c>
      <c r="AG202" s="24">
        <v>12</v>
      </c>
      <c r="AH202" s="24">
        <v>13</v>
      </c>
      <c r="AI202" s="24">
        <v>14</v>
      </c>
      <c r="AJ202" s="24">
        <v>15</v>
      </c>
      <c r="AK202" s="24">
        <v>16</v>
      </c>
      <c r="AL202" s="6">
        <v>17</v>
      </c>
      <c r="AM202" s="6">
        <v>18</v>
      </c>
      <c r="AN202" s="6">
        <v>19</v>
      </c>
      <c r="AO202" s="6">
        <v>20</v>
      </c>
      <c r="AP202" s="6">
        <v>21</v>
      </c>
      <c r="AQ202" s="6">
        <v>22</v>
      </c>
      <c r="AR202" s="6">
        <v>23</v>
      </c>
      <c r="AS202" s="6">
        <v>24</v>
      </c>
      <c r="AT202" s="6">
        <v>25</v>
      </c>
      <c r="AU202" s="6">
        <v>26</v>
      </c>
      <c r="AV202" s="24">
        <v>27</v>
      </c>
      <c r="AW202" s="24">
        <v>28</v>
      </c>
      <c r="AX202" s="24">
        <v>29</v>
      </c>
      <c r="AY202" s="24">
        <v>30</v>
      </c>
      <c r="AZ202" s="24">
        <v>31</v>
      </c>
      <c r="BA202" s="24">
        <v>32</v>
      </c>
      <c r="BB202" s="24">
        <v>33</v>
      </c>
      <c r="BC202" s="24">
        <v>34</v>
      </c>
      <c r="BD202" s="6">
        <v>35</v>
      </c>
      <c r="BE202" s="226"/>
    </row>
    <row r="203" spans="1:57">
      <c r="A203" s="258"/>
      <c r="B203" s="238"/>
      <c r="C203" s="238"/>
      <c r="D203" s="238"/>
      <c r="E203" s="175" t="s">
        <v>30</v>
      </c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6"/>
      <c r="AT203" s="176"/>
      <c r="AU203" s="176"/>
      <c r="AV203" s="176"/>
      <c r="AW203" s="176"/>
      <c r="AX203" s="176"/>
      <c r="AY203" s="176"/>
      <c r="AZ203" s="176"/>
      <c r="BA203" s="176"/>
      <c r="BB203" s="176"/>
      <c r="BC203" s="176"/>
      <c r="BD203" s="177"/>
      <c r="BE203" s="226"/>
    </row>
    <row r="204" spans="1:57">
      <c r="A204" s="259"/>
      <c r="B204" s="239"/>
      <c r="C204" s="239"/>
      <c r="D204" s="239"/>
      <c r="E204" s="6">
        <v>1</v>
      </c>
      <c r="F204" s="6">
        <v>2</v>
      </c>
      <c r="G204" s="6">
        <v>3</v>
      </c>
      <c r="H204" s="6">
        <v>4</v>
      </c>
      <c r="I204" s="6">
        <v>5</v>
      </c>
      <c r="J204" s="6">
        <v>6</v>
      </c>
      <c r="K204" s="6">
        <v>7</v>
      </c>
      <c r="L204" s="6">
        <v>8</v>
      </c>
      <c r="M204" s="6">
        <v>9</v>
      </c>
      <c r="N204" s="6">
        <v>10</v>
      </c>
      <c r="O204" s="6">
        <v>11</v>
      </c>
      <c r="P204" s="6">
        <v>12</v>
      </c>
      <c r="Q204" s="24">
        <v>13</v>
      </c>
      <c r="R204" s="24">
        <v>14</v>
      </c>
      <c r="S204" s="6">
        <v>15</v>
      </c>
      <c r="T204" s="6">
        <v>16</v>
      </c>
      <c r="U204" s="6">
        <v>17</v>
      </c>
      <c r="V204" s="24">
        <v>18</v>
      </c>
      <c r="W204" s="24">
        <v>19</v>
      </c>
      <c r="X204" s="24">
        <v>20</v>
      </c>
      <c r="Y204" s="24">
        <v>21</v>
      </c>
      <c r="Z204" s="24">
        <v>22</v>
      </c>
      <c r="AA204" s="24">
        <v>23</v>
      </c>
      <c r="AB204" s="24">
        <v>24</v>
      </c>
      <c r="AC204" s="24">
        <v>25</v>
      </c>
      <c r="AD204" s="24">
        <v>26</v>
      </c>
      <c r="AE204" s="24">
        <v>27</v>
      </c>
      <c r="AF204" s="24">
        <v>28</v>
      </c>
      <c r="AG204" s="24">
        <v>29</v>
      </c>
      <c r="AH204" s="24">
        <v>30</v>
      </c>
      <c r="AI204" s="24">
        <v>31</v>
      </c>
      <c r="AJ204" s="24">
        <v>32</v>
      </c>
      <c r="AK204" s="24">
        <v>33</v>
      </c>
      <c r="AL204" s="6">
        <v>34</v>
      </c>
      <c r="AM204" s="6">
        <v>35</v>
      </c>
      <c r="AN204" s="6">
        <v>36</v>
      </c>
      <c r="AO204" s="6">
        <v>37</v>
      </c>
      <c r="AP204" s="6">
        <v>38</v>
      </c>
      <c r="AQ204" s="6">
        <v>39</v>
      </c>
      <c r="AR204" s="6">
        <v>40</v>
      </c>
      <c r="AS204" s="6">
        <v>41</v>
      </c>
      <c r="AT204" s="6">
        <v>42</v>
      </c>
      <c r="AU204" s="6">
        <v>43</v>
      </c>
      <c r="AV204" s="24">
        <v>44</v>
      </c>
      <c r="AW204" s="24">
        <v>45</v>
      </c>
      <c r="AX204" s="24">
        <v>46</v>
      </c>
      <c r="AY204" s="24">
        <v>47</v>
      </c>
      <c r="AZ204" s="24">
        <v>48</v>
      </c>
      <c r="BA204" s="24">
        <v>49</v>
      </c>
      <c r="BB204" s="24">
        <v>50</v>
      </c>
      <c r="BC204" s="24">
        <v>51</v>
      </c>
      <c r="BD204" s="6">
        <v>52</v>
      </c>
      <c r="BE204" s="227"/>
    </row>
    <row r="205" spans="1:57" ht="16.5" customHeight="1">
      <c r="A205" s="211" t="s">
        <v>107</v>
      </c>
      <c r="B205" s="280" t="s">
        <v>67</v>
      </c>
      <c r="C205" s="282" t="s">
        <v>68</v>
      </c>
      <c r="D205" s="90" t="s">
        <v>33</v>
      </c>
      <c r="E205" s="9">
        <f>SUM(E207,E209)</f>
        <v>4</v>
      </c>
      <c r="F205" s="9">
        <f t="shared" ref="F205:BE205" si="198">SUM(F207,F209)</f>
        <v>4</v>
      </c>
      <c r="G205" s="9">
        <f t="shared" si="198"/>
        <v>4</v>
      </c>
      <c r="H205" s="9">
        <f t="shared" si="198"/>
        <v>4</v>
      </c>
      <c r="I205" s="9">
        <f t="shared" si="198"/>
        <v>0</v>
      </c>
      <c r="J205" s="9">
        <f t="shared" si="198"/>
        <v>0</v>
      </c>
      <c r="K205" s="9">
        <f t="shared" si="198"/>
        <v>4</v>
      </c>
      <c r="L205" s="9">
        <f t="shared" si="198"/>
        <v>4</v>
      </c>
      <c r="M205" s="9">
        <f t="shared" si="198"/>
        <v>4</v>
      </c>
      <c r="N205" s="9">
        <f t="shared" si="198"/>
        <v>4</v>
      </c>
      <c r="O205" s="9">
        <f t="shared" si="198"/>
        <v>4</v>
      </c>
      <c r="P205" s="9">
        <f t="shared" si="198"/>
        <v>4</v>
      </c>
      <c r="Q205" s="9">
        <f t="shared" si="198"/>
        <v>4</v>
      </c>
      <c r="R205" s="9">
        <f t="shared" si="198"/>
        <v>0</v>
      </c>
      <c r="S205" s="9">
        <f t="shared" si="198"/>
        <v>0</v>
      </c>
      <c r="T205" s="9">
        <f t="shared" si="198"/>
        <v>0</v>
      </c>
      <c r="U205" s="9">
        <f t="shared" si="198"/>
        <v>0</v>
      </c>
      <c r="V205" s="9">
        <f t="shared" si="198"/>
        <v>0</v>
      </c>
      <c r="W205" s="9">
        <f t="shared" si="198"/>
        <v>0</v>
      </c>
      <c r="X205" s="9">
        <f t="shared" si="198"/>
        <v>4</v>
      </c>
      <c r="Y205" s="9">
        <f t="shared" si="198"/>
        <v>4</v>
      </c>
      <c r="Z205" s="9">
        <f t="shared" si="198"/>
        <v>4</v>
      </c>
      <c r="AA205" s="9">
        <f t="shared" si="198"/>
        <v>4</v>
      </c>
      <c r="AB205" s="9">
        <f t="shared" si="198"/>
        <v>4</v>
      </c>
      <c r="AC205" s="9">
        <f t="shared" si="198"/>
        <v>4</v>
      </c>
      <c r="AD205" s="9">
        <f t="shared" si="198"/>
        <v>4</v>
      </c>
      <c r="AE205" s="9">
        <f t="shared" si="198"/>
        <v>0</v>
      </c>
      <c r="AF205" s="9">
        <f t="shared" si="198"/>
        <v>0</v>
      </c>
      <c r="AG205" s="9">
        <f t="shared" si="198"/>
        <v>0</v>
      </c>
      <c r="AH205" s="9">
        <f t="shared" si="198"/>
        <v>0</v>
      </c>
      <c r="AI205" s="9">
        <f t="shared" si="198"/>
        <v>0</v>
      </c>
      <c r="AJ205" s="9">
        <f t="shared" si="198"/>
        <v>0</v>
      </c>
      <c r="AK205" s="9">
        <f t="shared" si="198"/>
        <v>0</v>
      </c>
      <c r="AL205" s="9">
        <f t="shared" si="198"/>
        <v>0</v>
      </c>
      <c r="AM205" s="9">
        <f t="shared" si="198"/>
        <v>0</v>
      </c>
      <c r="AN205" s="9">
        <f t="shared" si="198"/>
        <v>0</v>
      </c>
      <c r="AO205" s="9">
        <f t="shared" si="198"/>
        <v>0</v>
      </c>
      <c r="AP205" s="9">
        <f t="shared" si="198"/>
        <v>0</v>
      </c>
      <c r="AQ205" s="9">
        <f t="shared" si="198"/>
        <v>0</v>
      </c>
      <c r="AR205" s="9">
        <f t="shared" si="198"/>
        <v>0</v>
      </c>
      <c r="AS205" s="9">
        <f t="shared" si="198"/>
        <v>0</v>
      </c>
      <c r="AT205" s="9">
        <f t="shared" si="198"/>
        <v>0</v>
      </c>
      <c r="AU205" s="9">
        <f t="shared" si="198"/>
        <v>0</v>
      </c>
      <c r="AV205" s="9">
        <f t="shared" si="198"/>
        <v>0</v>
      </c>
      <c r="AW205" s="9">
        <f t="shared" si="198"/>
        <v>0</v>
      </c>
      <c r="AX205" s="9">
        <f t="shared" si="198"/>
        <v>0</v>
      </c>
      <c r="AY205" s="9">
        <f t="shared" si="198"/>
        <v>0</v>
      </c>
      <c r="AZ205" s="9">
        <f t="shared" si="198"/>
        <v>0</v>
      </c>
      <c r="BA205" s="9">
        <f t="shared" si="198"/>
        <v>0</v>
      </c>
      <c r="BB205" s="9">
        <f t="shared" si="198"/>
        <v>0</v>
      </c>
      <c r="BC205" s="9">
        <f t="shared" si="198"/>
        <v>0</v>
      </c>
      <c r="BD205" s="9">
        <f t="shared" si="198"/>
        <v>0</v>
      </c>
      <c r="BE205" s="52">
        <f t="shared" si="198"/>
        <v>72</v>
      </c>
    </row>
    <row r="206" spans="1:57" ht="31.5" customHeight="1">
      <c r="A206" s="212"/>
      <c r="B206" s="281"/>
      <c r="C206" s="283"/>
      <c r="D206" s="90" t="s">
        <v>34</v>
      </c>
      <c r="E206" s="9">
        <f>SUM(E208,E210)</f>
        <v>2</v>
      </c>
      <c r="F206" s="9">
        <f t="shared" ref="F206:BE206" si="199">SUM(F208,F210)</f>
        <v>2</v>
      </c>
      <c r="G206" s="9">
        <f t="shared" si="199"/>
        <v>2</v>
      </c>
      <c r="H206" s="9">
        <f t="shared" si="199"/>
        <v>2</v>
      </c>
      <c r="I206" s="9">
        <f t="shared" si="199"/>
        <v>0</v>
      </c>
      <c r="J206" s="9">
        <f t="shared" si="199"/>
        <v>0</v>
      </c>
      <c r="K206" s="9">
        <f t="shared" si="199"/>
        <v>2</v>
      </c>
      <c r="L206" s="9">
        <f t="shared" si="199"/>
        <v>2</v>
      </c>
      <c r="M206" s="9">
        <f t="shared" si="199"/>
        <v>2</v>
      </c>
      <c r="N206" s="9">
        <f t="shared" si="199"/>
        <v>2</v>
      </c>
      <c r="O206" s="9">
        <f t="shared" si="199"/>
        <v>2</v>
      </c>
      <c r="P206" s="9">
        <f t="shared" si="199"/>
        <v>2</v>
      </c>
      <c r="Q206" s="9">
        <f t="shared" si="199"/>
        <v>2</v>
      </c>
      <c r="R206" s="9">
        <f t="shared" si="199"/>
        <v>0</v>
      </c>
      <c r="S206" s="9">
        <f t="shared" si="199"/>
        <v>0</v>
      </c>
      <c r="T206" s="9">
        <f t="shared" si="199"/>
        <v>0</v>
      </c>
      <c r="U206" s="9">
        <f t="shared" si="199"/>
        <v>0</v>
      </c>
      <c r="V206" s="9">
        <f t="shared" si="199"/>
        <v>0</v>
      </c>
      <c r="W206" s="9">
        <f t="shared" si="199"/>
        <v>0</v>
      </c>
      <c r="X206" s="9">
        <f t="shared" si="199"/>
        <v>2</v>
      </c>
      <c r="Y206" s="9">
        <f t="shared" si="199"/>
        <v>2</v>
      </c>
      <c r="Z206" s="9">
        <f t="shared" si="199"/>
        <v>2</v>
      </c>
      <c r="AA206" s="9">
        <f t="shared" si="199"/>
        <v>2</v>
      </c>
      <c r="AB206" s="9">
        <f t="shared" si="199"/>
        <v>2</v>
      </c>
      <c r="AC206" s="9">
        <f t="shared" si="199"/>
        <v>2</v>
      </c>
      <c r="AD206" s="9">
        <f t="shared" si="199"/>
        <v>2</v>
      </c>
      <c r="AE206" s="9">
        <f t="shared" si="199"/>
        <v>0</v>
      </c>
      <c r="AF206" s="9">
        <f t="shared" si="199"/>
        <v>0</v>
      </c>
      <c r="AG206" s="9">
        <f t="shared" si="199"/>
        <v>0</v>
      </c>
      <c r="AH206" s="9">
        <f t="shared" si="199"/>
        <v>0</v>
      </c>
      <c r="AI206" s="9">
        <f t="shared" si="199"/>
        <v>0</v>
      </c>
      <c r="AJ206" s="9">
        <f t="shared" si="199"/>
        <v>0</v>
      </c>
      <c r="AK206" s="9">
        <f t="shared" si="199"/>
        <v>0</v>
      </c>
      <c r="AL206" s="9">
        <f t="shared" si="199"/>
        <v>0</v>
      </c>
      <c r="AM206" s="9">
        <f t="shared" si="199"/>
        <v>0</v>
      </c>
      <c r="AN206" s="9">
        <f t="shared" si="199"/>
        <v>0</v>
      </c>
      <c r="AO206" s="9">
        <f t="shared" si="199"/>
        <v>0</v>
      </c>
      <c r="AP206" s="9">
        <f t="shared" si="199"/>
        <v>0</v>
      </c>
      <c r="AQ206" s="9">
        <f t="shared" si="199"/>
        <v>0</v>
      </c>
      <c r="AR206" s="9">
        <f t="shared" si="199"/>
        <v>0</v>
      </c>
      <c r="AS206" s="9">
        <f t="shared" si="199"/>
        <v>0</v>
      </c>
      <c r="AT206" s="9">
        <f t="shared" si="199"/>
        <v>0</v>
      </c>
      <c r="AU206" s="9">
        <f t="shared" si="199"/>
        <v>0</v>
      </c>
      <c r="AV206" s="9">
        <f t="shared" si="199"/>
        <v>0</v>
      </c>
      <c r="AW206" s="9">
        <f t="shared" si="199"/>
        <v>0</v>
      </c>
      <c r="AX206" s="9">
        <f t="shared" si="199"/>
        <v>0</v>
      </c>
      <c r="AY206" s="9">
        <f t="shared" si="199"/>
        <v>0</v>
      </c>
      <c r="AZ206" s="9">
        <f t="shared" si="199"/>
        <v>0</v>
      </c>
      <c r="BA206" s="9">
        <f t="shared" si="199"/>
        <v>0</v>
      </c>
      <c r="BB206" s="9">
        <f t="shared" si="199"/>
        <v>0</v>
      </c>
      <c r="BC206" s="9">
        <f t="shared" si="199"/>
        <v>0</v>
      </c>
      <c r="BD206" s="9">
        <f t="shared" si="199"/>
        <v>0</v>
      </c>
      <c r="BE206" s="52">
        <f t="shared" si="199"/>
        <v>36</v>
      </c>
    </row>
    <row r="207" spans="1:57" s="14" customFormat="1" ht="13.5" customHeight="1">
      <c r="A207" s="212"/>
      <c r="B207" s="221" t="s">
        <v>72</v>
      </c>
      <c r="C207" s="221" t="s">
        <v>40</v>
      </c>
      <c r="D207" s="88" t="s">
        <v>33</v>
      </c>
      <c r="E207" s="88">
        <v>2</v>
      </c>
      <c r="F207" s="127">
        <v>2</v>
      </c>
      <c r="G207" s="127">
        <v>2</v>
      </c>
      <c r="H207" s="127">
        <v>2</v>
      </c>
      <c r="I207" s="81">
        <v>0</v>
      </c>
      <c r="J207" s="140">
        <v>0</v>
      </c>
      <c r="K207" s="12">
        <v>2</v>
      </c>
      <c r="L207" s="12">
        <v>2</v>
      </c>
      <c r="M207" s="12">
        <v>2</v>
      </c>
      <c r="N207" s="12">
        <v>2</v>
      </c>
      <c r="O207" s="12">
        <v>2</v>
      </c>
      <c r="P207" s="12">
        <v>2</v>
      </c>
      <c r="Q207" s="12">
        <v>2</v>
      </c>
      <c r="R207" s="81">
        <v>0</v>
      </c>
      <c r="S207" s="81">
        <v>0</v>
      </c>
      <c r="T207" s="81">
        <v>0</v>
      </c>
      <c r="U207" s="81">
        <v>0</v>
      </c>
      <c r="V207" s="81">
        <v>0</v>
      </c>
      <c r="W207" s="81">
        <v>0</v>
      </c>
      <c r="X207" s="81">
        <v>2</v>
      </c>
      <c r="Y207" s="81">
        <v>2</v>
      </c>
      <c r="Z207" s="81">
        <v>2</v>
      </c>
      <c r="AA207" s="81">
        <v>2</v>
      </c>
      <c r="AB207" s="81">
        <v>2</v>
      </c>
      <c r="AC207" s="81">
        <v>2</v>
      </c>
      <c r="AD207" s="81">
        <v>2</v>
      </c>
      <c r="AE207" s="12">
        <v>0</v>
      </c>
      <c r="AF207" s="12">
        <v>0</v>
      </c>
      <c r="AG207" s="12">
        <v>0</v>
      </c>
      <c r="AH207" s="12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  <c r="AT207" s="23">
        <v>0</v>
      </c>
      <c r="AU207" s="23">
        <v>0</v>
      </c>
      <c r="AV207" s="23">
        <v>0</v>
      </c>
      <c r="AW207" s="23">
        <v>0</v>
      </c>
      <c r="AX207" s="23">
        <v>0</v>
      </c>
      <c r="AY207" s="23">
        <v>0</v>
      </c>
      <c r="AZ207" s="23">
        <v>0</v>
      </c>
      <c r="BA207" s="23">
        <v>0</v>
      </c>
      <c r="BB207" s="23">
        <v>0</v>
      </c>
      <c r="BC207" s="23">
        <v>0</v>
      </c>
      <c r="BD207" s="23">
        <v>0</v>
      </c>
      <c r="BE207" s="54">
        <f t="shared" ref="BE207:BE222" si="200">SUM(E207:BD207)</f>
        <v>36</v>
      </c>
    </row>
    <row r="208" spans="1:57" s="14" customFormat="1" ht="13.5" customHeight="1">
      <c r="A208" s="212"/>
      <c r="B208" s="222"/>
      <c r="C208" s="222"/>
      <c r="D208" s="88" t="s">
        <v>34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82">
        <v>0</v>
      </c>
      <c r="S208" s="82">
        <v>0</v>
      </c>
      <c r="T208" s="82">
        <v>0</v>
      </c>
      <c r="U208" s="82">
        <v>0</v>
      </c>
      <c r="V208" s="110">
        <v>0</v>
      </c>
      <c r="W208" s="93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  <c r="AT208" s="23">
        <v>0</v>
      </c>
      <c r="AU208" s="23">
        <v>0</v>
      </c>
      <c r="AV208" s="23">
        <v>0</v>
      </c>
      <c r="AW208" s="23">
        <v>0</v>
      </c>
      <c r="AX208" s="23">
        <v>0</v>
      </c>
      <c r="AY208" s="23">
        <v>0</v>
      </c>
      <c r="AZ208" s="23">
        <v>0</v>
      </c>
      <c r="BA208" s="23">
        <v>0</v>
      </c>
      <c r="BB208" s="23">
        <v>0</v>
      </c>
      <c r="BC208" s="23">
        <v>0</v>
      </c>
      <c r="BD208" s="23">
        <v>0</v>
      </c>
      <c r="BE208" s="60">
        <f t="shared" si="200"/>
        <v>0</v>
      </c>
    </row>
    <row r="209" spans="1:57" s="14" customFormat="1" ht="13.5" customHeight="1">
      <c r="A209" s="212"/>
      <c r="B209" s="221" t="s">
        <v>73</v>
      </c>
      <c r="C209" s="221" t="s">
        <v>50</v>
      </c>
      <c r="D209" s="88" t="s">
        <v>33</v>
      </c>
      <c r="E209" s="88">
        <v>2</v>
      </c>
      <c r="F209" s="127">
        <v>2</v>
      </c>
      <c r="G209" s="127">
        <v>2</v>
      </c>
      <c r="H209" s="127">
        <v>2</v>
      </c>
      <c r="I209" s="81">
        <v>0</v>
      </c>
      <c r="J209" s="140">
        <v>0</v>
      </c>
      <c r="K209" s="12">
        <v>2</v>
      </c>
      <c r="L209" s="12">
        <v>2</v>
      </c>
      <c r="M209" s="12">
        <v>2</v>
      </c>
      <c r="N209" s="12">
        <v>2</v>
      </c>
      <c r="O209" s="12">
        <v>2</v>
      </c>
      <c r="P209" s="12">
        <v>2</v>
      </c>
      <c r="Q209" s="12">
        <v>2</v>
      </c>
      <c r="R209" s="81">
        <v>0</v>
      </c>
      <c r="S209" s="81">
        <v>0</v>
      </c>
      <c r="T209" s="81">
        <v>0</v>
      </c>
      <c r="U209" s="81">
        <v>0</v>
      </c>
      <c r="V209" s="81">
        <v>0</v>
      </c>
      <c r="W209" s="81">
        <v>0</v>
      </c>
      <c r="X209" s="81">
        <v>2</v>
      </c>
      <c r="Y209" s="81">
        <v>2</v>
      </c>
      <c r="Z209" s="81">
        <v>2</v>
      </c>
      <c r="AA209" s="81">
        <v>2</v>
      </c>
      <c r="AB209" s="81">
        <v>2</v>
      </c>
      <c r="AC209" s="81">
        <v>2</v>
      </c>
      <c r="AD209" s="81">
        <v>2</v>
      </c>
      <c r="AE209" s="12">
        <v>0</v>
      </c>
      <c r="AF209" s="12">
        <v>0</v>
      </c>
      <c r="AG209" s="12">
        <v>0</v>
      </c>
      <c r="AH209" s="12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  <c r="AT209" s="23">
        <v>0</v>
      </c>
      <c r="AU209" s="23">
        <v>0</v>
      </c>
      <c r="AV209" s="23">
        <v>0</v>
      </c>
      <c r="AW209" s="23">
        <v>0</v>
      </c>
      <c r="AX209" s="23">
        <v>0</v>
      </c>
      <c r="AY209" s="23">
        <v>0</v>
      </c>
      <c r="AZ209" s="23">
        <v>0</v>
      </c>
      <c r="BA209" s="23">
        <v>0</v>
      </c>
      <c r="BB209" s="23">
        <v>0</v>
      </c>
      <c r="BC209" s="23">
        <v>0</v>
      </c>
      <c r="BD209" s="23">
        <v>0</v>
      </c>
      <c r="BE209" s="60">
        <f t="shared" si="200"/>
        <v>36</v>
      </c>
    </row>
    <row r="210" spans="1:57" s="14" customFormat="1" ht="13.5" customHeight="1">
      <c r="A210" s="212"/>
      <c r="B210" s="222"/>
      <c r="C210" s="222"/>
      <c r="D210" s="88" t="s">
        <v>34</v>
      </c>
      <c r="E210" s="88">
        <f>E209</f>
        <v>2</v>
      </c>
      <c r="F210" s="127">
        <f t="shared" ref="F210:AM210" si="201">F209</f>
        <v>2</v>
      </c>
      <c r="G210" s="127">
        <f t="shared" si="201"/>
        <v>2</v>
      </c>
      <c r="H210" s="127">
        <f t="shared" si="201"/>
        <v>2</v>
      </c>
      <c r="I210" s="127">
        <f t="shared" si="201"/>
        <v>0</v>
      </c>
      <c r="J210" s="127">
        <f t="shared" si="201"/>
        <v>0</v>
      </c>
      <c r="K210" s="127">
        <f t="shared" si="201"/>
        <v>2</v>
      </c>
      <c r="L210" s="127">
        <f t="shared" si="201"/>
        <v>2</v>
      </c>
      <c r="M210" s="127">
        <f t="shared" si="201"/>
        <v>2</v>
      </c>
      <c r="N210" s="127">
        <f t="shared" si="201"/>
        <v>2</v>
      </c>
      <c r="O210" s="127">
        <f t="shared" si="201"/>
        <v>2</v>
      </c>
      <c r="P210" s="127">
        <f t="shared" si="201"/>
        <v>2</v>
      </c>
      <c r="Q210" s="127">
        <f t="shared" si="201"/>
        <v>2</v>
      </c>
      <c r="R210" s="127">
        <f t="shared" si="201"/>
        <v>0</v>
      </c>
      <c r="S210" s="127">
        <f t="shared" si="201"/>
        <v>0</v>
      </c>
      <c r="T210" s="127">
        <f t="shared" si="201"/>
        <v>0</v>
      </c>
      <c r="U210" s="127">
        <f t="shared" si="201"/>
        <v>0</v>
      </c>
      <c r="V210" s="127">
        <f t="shared" si="201"/>
        <v>0</v>
      </c>
      <c r="W210" s="127">
        <f t="shared" si="201"/>
        <v>0</v>
      </c>
      <c r="X210" s="127">
        <f t="shared" si="201"/>
        <v>2</v>
      </c>
      <c r="Y210" s="127">
        <f t="shared" si="201"/>
        <v>2</v>
      </c>
      <c r="Z210" s="127">
        <f t="shared" si="201"/>
        <v>2</v>
      </c>
      <c r="AA210" s="127">
        <f t="shared" si="201"/>
        <v>2</v>
      </c>
      <c r="AB210" s="127">
        <f t="shared" si="201"/>
        <v>2</v>
      </c>
      <c r="AC210" s="127">
        <f t="shared" si="201"/>
        <v>2</v>
      </c>
      <c r="AD210" s="127">
        <f t="shared" si="201"/>
        <v>2</v>
      </c>
      <c r="AE210" s="127">
        <f t="shared" si="201"/>
        <v>0</v>
      </c>
      <c r="AF210" s="127">
        <f t="shared" si="201"/>
        <v>0</v>
      </c>
      <c r="AG210" s="127">
        <f t="shared" si="201"/>
        <v>0</v>
      </c>
      <c r="AH210" s="127">
        <f t="shared" si="201"/>
        <v>0</v>
      </c>
      <c r="AI210" s="127">
        <f t="shared" si="201"/>
        <v>0</v>
      </c>
      <c r="AJ210" s="127">
        <f t="shared" si="201"/>
        <v>0</v>
      </c>
      <c r="AK210" s="127">
        <f t="shared" si="201"/>
        <v>0</v>
      </c>
      <c r="AL210" s="127">
        <f t="shared" si="201"/>
        <v>0</v>
      </c>
      <c r="AM210" s="127">
        <f t="shared" si="201"/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  <c r="AT210" s="23">
        <v>0</v>
      </c>
      <c r="AU210" s="23">
        <v>0</v>
      </c>
      <c r="AV210" s="23">
        <v>0</v>
      </c>
      <c r="AW210" s="23">
        <v>0</v>
      </c>
      <c r="AX210" s="23">
        <v>0</v>
      </c>
      <c r="AY210" s="23">
        <v>0</v>
      </c>
      <c r="AZ210" s="23">
        <v>0</v>
      </c>
      <c r="BA210" s="23">
        <v>0</v>
      </c>
      <c r="BB210" s="23">
        <v>0</v>
      </c>
      <c r="BC210" s="23">
        <v>0</v>
      </c>
      <c r="BD210" s="23">
        <v>0</v>
      </c>
      <c r="BE210" s="60">
        <f t="shared" si="200"/>
        <v>36</v>
      </c>
    </row>
    <row r="211" spans="1:57" s="14" customFormat="1" ht="13.5" customHeight="1">
      <c r="A211" s="212"/>
      <c r="B211" s="213" t="s">
        <v>185</v>
      </c>
      <c r="C211" s="213" t="s">
        <v>155</v>
      </c>
      <c r="D211" s="78" t="s">
        <v>33</v>
      </c>
      <c r="E211" s="78">
        <f>E213+E217</f>
        <v>32</v>
      </c>
      <c r="F211" s="78">
        <f t="shared" ref="F211:BC211" si="202">F213+F217</f>
        <v>32</v>
      </c>
      <c r="G211" s="78">
        <f t="shared" si="202"/>
        <v>32</v>
      </c>
      <c r="H211" s="78">
        <f t="shared" si="202"/>
        <v>32</v>
      </c>
      <c r="I211" s="78">
        <f t="shared" si="202"/>
        <v>36</v>
      </c>
      <c r="J211" s="78">
        <f t="shared" si="202"/>
        <v>36</v>
      </c>
      <c r="K211" s="78">
        <f t="shared" si="202"/>
        <v>32</v>
      </c>
      <c r="L211" s="78">
        <f t="shared" si="202"/>
        <v>32</v>
      </c>
      <c r="M211" s="78">
        <f t="shared" si="202"/>
        <v>32</v>
      </c>
      <c r="N211" s="78">
        <f t="shared" si="202"/>
        <v>32</v>
      </c>
      <c r="O211" s="78">
        <f t="shared" si="202"/>
        <v>32</v>
      </c>
      <c r="P211" s="78">
        <f t="shared" si="202"/>
        <v>32</v>
      </c>
      <c r="Q211" s="78">
        <f t="shared" si="202"/>
        <v>32</v>
      </c>
      <c r="R211" s="78">
        <f t="shared" si="202"/>
        <v>36</v>
      </c>
      <c r="S211" s="78">
        <f t="shared" si="202"/>
        <v>36</v>
      </c>
      <c r="T211" s="78">
        <f t="shared" si="202"/>
        <v>36</v>
      </c>
      <c r="U211" s="78">
        <f t="shared" si="202"/>
        <v>36</v>
      </c>
      <c r="V211" s="78">
        <f t="shared" si="202"/>
        <v>0</v>
      </c>
      <c r="W211" s="78">
        <f t="shared" si="202"/>
        <v>0</v>
      </c>
      <c r="X211" s="78">
        <f t="shared" si="202"/>
        <v>32</v>
      </c>
      <c r="Y211" s="78">
        <f t="shared" si="202"/>
        <v>32</v>
      </c>
      <c r="Z211" s="78">
        <f t="shared" si="202"/>
        <v>32</v>
      </c>
      <c r="AA211" s="78">
        <f t="shared" si="202"/>
        <v>32</v>
      </c>
      <c r="AB211" s="78">
        <f t="shared" si="202"/>
        <v>32</v>
      </c>
      <c r="AC211" s="78">
        <f t="shared" si="202"/>
        <v>32</v>
      </c>
      <c r="AD211" s="78">
        <f t="shared" si="202"/>
        <v>32</v>
      </c>
      <c r="AE211" s="78">
        <f t="shared" si="202"/>
        <v>36</v>
      </c>
      <c r="AF211" s="78">
        <f t="shared" si="202"/>
        <v>36</v>
      </c>
      <c r="AG211" s="78">
        <f t="shared" si="202"/>
        <v>36</v>
      </c>
      <c r="AH211" s="78">
        <f t="shared" si="202"/>
        <v>36</v>
      </c>
      <c r="AI211" s="78">
        <f t="shared" si="202"/>
        <v>36</v>
      </c>
      <c r="AJ211" s="78">
        <f t="shared" si="202"/>
        <v>0</v>
      </c>
      <c r="AK211" s="78">
        <f t="shared" si="202"/>
        <v>0</v>
      </c>
      <c r="AL211" s="78">
        <f t="shared" si="202"/>
        <v>0</v>
      </c>
      <c r="AM211" s="78">
        <f t="shared" si="202"/>
        <v>0</v>
      </c>
      <c r="AN211" s="78">
        <f t="shared" si="202"/>
        <v>0</v>
      </c>
      <c r="AO211" s="78">
        <f t="shared" si="202"/>
        <v>0</v>
      </c>
      <c r="AP211" s="78">
        <f t="shared" si="202"/>
        <v>0</v>
      </c>
      <c r="AQ211" s="78">
        <f t="shared" si="202"/>
        <v>0</v>
      </c>
      <c r="AR211" s="78">
        <f t="shared" si="202"/>
        <v>0</v>
      </c>
      <c r="AS211" s="78">
        <f t="shared" si="202"/>
        <v>0</v>
      </c>
      <c r="AT211" s="78">
        <f t="shared" si="202"/>
        <v>0</v>
      </c>
      <c r="AU211" s="78">
        <f t="shared" si="202"/>
        <v>0</v>
      </c>
      <c r="AV211" s="78">
        <f t="shared" si="202"/>
        <v>0</v>
      </c>
      <c r="AW211" s="78">
        <f t="shared" si="202"/>
        <v>0</v>
      </c>
      <c r="AX211" s="78">
        <f t="shared" si="202"/>
        <v>0</v>
      </c>
      <c r="AY211" s="78">
        <f t="shared" si="202"/>
        <v>0</v>
      </c>
      <c r="AZ211" s="78">
        <f t="shared" si="202"/>
        <v>0</v>
      </c>
      <c r="BA211" s="78">
        <f t="shared" si="202"/>
        <v>0</v>
      </c>
      <c r="BB211" s="78">
        <f t="shared" si="202"/>
        <v>0</v>
      </c>
      <c r="BC211" s="78">
        <f t="shared" si="202"/>
        <v>0</v>
      </c>
      <c r="BD211" s="78"/>
      <c r="BE211" s="141">
        <f t="shared" si="200"/>
        <v>972</v>
      </c>
    </row>
    <row r="212" spans="1:57" s="14" customFormat="1" ht="13.5" customHeight="1">
      <c r="A212" s="212"/>
      <c r="B212" s="214"/>
      <c r="C212" s="214"/>
      <c r="D212" s="78" t="s">
        <v>34</v>
      </c>
      <c r="E212" s="78">
        <f>E214+E218</f>
        <v>16</v>
      </c>
      <c r="F212" s="78">
        <f t="shared" ref="F212:BD212" si="203">F214+F218</f>
        <v>16</v>
      </c>
      <c r="G212" s="78">
        <f t="shared" si="203"/>
        <v>16</v>
      </c>
      <c r="H212" s="78">
        <f t="shared" si="203"/>
        <v>16</v>
      </c>
      <c r="I212" s="78">
        <f t="shared" si="203"/>
        <v>0</v>
      </c>
      <c r="J212" s="78">
        <f t="shared" si="203"/>
        <v>0</v>
      </c>
      <c r="K212" s="78">
        <f t="shared" si="203"/>
        <v>16</v>
      </c>
      <c r="L212" s="78">
        <f t="shared" si="203"/>
        <v>16</v>
      </c>
      <c r="M212" s="78">
        <f t="shared" si="203"/>
        <v>16</v>
      </c>
      <c r="N212" s="78">
        <f t="shared" si="203"/>
        <v>16</v>
      </c>
      <c r="O212" s="78">
        <f t="shared" si="203"/>
        <v>16</v>
      </c>
      <c r="P212" s="78">
        <f t="shared" si="203"/>
        <v>16</v>
      </c>
      <c r="Q212" s="78">
        <f t="shared" si="203"/>
        <v>16</v>
      </c>
      <c r="R212" s="78">
        <f t="shared" si="203"/>
        <v>0</v>
      </c>
      <c r="S212" s="78">
        <f t="shared" si="203"/>
        <v>0</v>
      </c>
      <c r="T212" s="78">
        <f t="shared" si="203"/>
        <v>0</v>
      </c>
      <c r="U212" s="78">
        <f t="shared" si="203"/>
        <v>0</v>
      </c>
      <c r="V212" s="78">
        <f t="shared" si="203"/>
        <v>0</v>
      </c>
      <c r="W212" s="78">
        <f t="shared" si="203"/>
        <v>0</v>
      </c>
      <c r="X212" s="78">
        <f t="shared" si="203"/>
        <v>16</v>
      </c>
      <c r="Y212" s="78">
        <f t="shared" si="203"/>
        <v>16</v>
      </c>
      <c r="Z212" s="78">
        <f t="shared" si="203"/>
        <v>16</v>
      </c>
      <c r="AA212" s="78">
        <f t="shared" si="203"/>
        <v>16</v>
      </c>
      <c r="AB212" s="78">
        <f t="shared" si="203"/>
        <v>16</v>
      </c>
      <c r="AC212" s="78">
        <f t="shared" si="203"/>
        <v>16</v>
      </c>
      <c r="AD212" s="78">
        <f t="shared" si="203"/>
        <v>16</v>
      </c>
      <c r="AE212" s="78">
        <f t="shared" si="203"/>
        <v>0</v>
      </c>
      <c r="AF212" s="78">
        <f t="shared" si="203"/>
        <v>0</v>
      </c>
      <c r="AG212" s="78">
        <f t="shared" si="203"/>
        <v>0</v>
      </c>
      <c r="AH212" s="78">
        <f t="shared" si="203"/>
        <v>0</v>
      </c>
      <c r="AI212" s="78">
        <f t="shared" si="203"/>
        <v>0</v>
      </c>
      <c r="AJ212" s="78">
        <f t="shared" si="203"/>
        <v>0</v>
      </c>
      <c r="AK212" s="78">
        <f t="shared" si="203"/>
        <v>0</v>
      </c>
      <c r="AL212" s="78">
        <f t="shared" si="203"/>
        <v>0</v>
      </c>
      <c r="AM212" s="78">
        <f t="shared" si="203"/>
        <v>0</v>
      </c>
      <c r="AN212" s="78">
        <f t="shared" si="203"/>
        <v>0</v>
      </c>
      <c r="AO212" s="78">
        <f t="shared" si="203"/>
        <v>0</v>
      </c>
      <c r="AP212" s="78">
        <f t="shared" si="203"/>
        <v>0</v>
      </c>
      <c r="AQ212" s="78">
        <f t="shared" si="203"/>
        <v>0</v>
      </c>
      <c r="AR212" s="78">
        <f t="shared" si="203"/>
        <v>0</v>
      </c>
      <c r="AS212" s="78">
        <f t="shared" si="203"/>
        <v>0</v>
      </c>
      <c r="AT212" s="78">
        <f t="shared" si="203"/>
        <v>0</v>
      </c>
      <c r="AU212" s="78">
        <f t="shared" si="203"/>
        <v>0</v>
      </c>
      <c r="AV212" s="78">
        <f t="shared" si="203"/>
        <v>0</v>
      </c>
      <c r="AW212" s="78">
        <f t="shared" si="203"/>
        <v>0</v>
      </c>
      <c r="AX212" s="78">
        <f t="shared" si="203"/>
        <v>0</v>
      </c>
      <c r="AY212" s="78">
        <f t="shared" si="203"/>
        <v>0</v>
      </c>
      <c r="AZ212" s="78">
        <f t="shared" si="203"/>
        <v>0</v>
      </c>
      <c r="BA212" s="78">
        <f t="shared" si="203"/>
        <v>0</v>
      </c>
      <c r="BB212" s="78">
        <f t="shared" si="203"/>
        <v>0</v>
      </c>
      <c r="BC212" s="78">
        <f t="shared" si="203"/>
        <v>0</v>
      </c>
      <c r="BD212" s="78">
        <f t="shared" si="203"/>
        <v>0</v>
      </c>
      <c r="BE212" s="141">
        <f t="shared" si="200"/>
        <v>288</v>
      </c>
    </row>
    <row r="213" spans="1:57" s="14" customFormat="1" ht="13.5" customHeight="1">
      <c r="A213" s="212"/>
      <c r="B213" s="215" t="s">
        <v>81</v>
      </c>
      <c r="C213" s="215" t="s">
        <v>82</v>
      </c>
      <c r="D213" s="138" t="s">
        <v>33</v>
      </c>
      <c r="E213" s="138">
        <f>E215</f>
        <v>6</v>
      </c>
      <c r="F213" s="138">
        <f t="shared" ref="F213:BD213" si="204">F215</f>
        <v>6</v>
      </c>
      <c r="G213" s="138">
        <f t="shared" si="204"/>
        <v>8</v>
      </c>
      <c r="H213" s="138">
        <f t="shared" si="204"/>
        <v>8</v>
      </c>
      <c r="I213" s="138">
        <f t="shared" si="204"/>
        <v>0</v>
      </c>
      <c r="J213" s="138">
        <f t="shared" si="204"/>
        <v>0</v>
      </c>
      <c r="K213" s="138">
        <f t="shared" si="204"/>
        <v>2</v>
      </c>
      <c r="L213" s="138">
        <f t="shared" si="204"/>
        <v>4</v>
      </c>
      <c r="M213" s="138">
        <f t="shared" si="204"/>
        <v>4</v>
      </c>
      <c r="N213" s="138">
        <f t="shared" si="204"/>
        <v>4</v>
      </c>
      <c r="O213" s="138">
        <f t="shared" si="204"/>
        <v>4</v>
      </c>
      <c r="P213" s="138">
        <f t="shared" si="204"/>
        <v>10</v>
      </c>
      <c r="Q213" s="138">
        <f t="shared" si="204"/>
        <v>12</v>
      </c>
      <c r="R213" s="138">
        <f t="shared" si="204"/>
        <v>0</v>
      </c>
      <c r="S213" s="138">
        <f t="shared" si="204"/>
        <v>0</v>
      </c>
      <c r="T213" s="138">
        <f t="shared" si="204"/>
        <v>0</v>
      </c>
      <c r="U213" s="138">
        <f t="shared" si="204"/>
        <v>0</v>
      </c>
      <c r="V213" s="138">
        <f t="shared" si="204"/>
        <v>0</v>
      </c>
      <c r="W213" s="138">
        <f t="shared" si="204"/>
        <v>0</v>
      </c>
      <c r="X213" s="138">
        <f t="shared" si="204"/>
        <v>0</v>
      </c>
      <c r="Y213" s="138">
        <f t="shared" si="204"/>
        <v>0</v>
      </c>
      <c r="Z213" s="138">
        <f t="shared" si="204"/>
        <v>0</v>
      </c>
      <c r="AA213" s="138">
        <f t="shared" si="204"/>
        <v>0</v>
      </c>
      <c r="AB213" s="138">
        <f t="shared" si="204"/>
        <v>0</v>
      </c>
      <c r="AC213" s="138">
        <f t="shared" si="204"/>
        <v>0</v>
      </c>
      <c r="AD213" s="138">
        <f t="shared" si="204"/>
        <v>0</v>
      </c>
      <c r="AE213" s="138">
        <f t="shared" si="204"/>
        <v>0</v>
      </c>
      <c r="AF213" s="138">
        <f t="shared" si="204"/>
        <v>0</v>
      </c>
      <c r="AG213" s="138">
        <f t="shared" si="204"/>
        <v>0</v>
      </c>
      <c r="AH213" s="138">
        <f t="shared" si="204"/>
        <v>0</v>
      </c>
      <c r="AI213" s="138">
        <f t="shared" si="204"/>
        <v>0</v>
      </c>
      <c r="AJ213" s="138">
        <f t="shared" si="204"/>
        <v>0</v>
      </c>
      <c r="AK213" s="138">
        <f t="shared" si="204"/>
        <v>0</v>
      </c>
      <c r="AL213" s="138">
        <f t="shared" si="204"/>
        <v>0</v>
      </c>
      <c r="AM213" s="138">
        <f t="shared" si="204"/>
        <v>0</v>
      </c>
      <c r="AN213" s="138">
        <f t="shared" si="204"/>
        <v>0</v>
      </c>
      <c r="AO213" s="138">
        <f t="shared" si="204"/>
        <v>0</v>
      </c>
      <c r="AP213" s="138">
        <f t="shared" si="204"/>
        <v>0</v>
      </c>
      <c r="AQ213" s="138">
        <f t="shared" si="204"/>
        <v>0</v>
      </c>
      <c r="AR213" s="138">
        <f t="shared" si="204"/>
        <v>0</v>
      </c>
      <c r="AS213" s="138">
        <f t="shared" si="204"/>
        <v>0</v>
      </c>
      <c r="AT213" s="138">
        <f t="shared" si="204"/>
        <v>0</v>
      </c>
      <c r="AU213" s="138">
        <f t="shared" si="204"/>
        <v>0</v>
      </c>
      <c r="AV213" s="138">
        <f t="shared" si="204"/>
        <v>0</v>
      </c>
      <c r="AW213" s="138">
        <f t="shared" si="204"/>
        <v>0</v>
      </c>
      <c r="AX213" s="138">
        <f t="shared" si="204"/>
        <v>0</v>
      </c>
      <c r="AY213" s="138">
        <f t="shared" si="204"/>
        <v>0</v>
      </c>
      <c r="AZ213" s="138">
        <f t="shared" si="204"/>
        <v>0</v>
      </c>
      <c r="BA213" s="138">
        <f t="shared" si="204"/>
        <v>0</v>
      </c>
      <c r="BB213" s="138">
        <f t="shared" si="204"/>
        <v>0</v>
      </c>
      <c r="BC213" s="138">
        <f t="shared" si="204"/>
        <v>0</v>
      </c>
      <c r="BD213" s="138">
        <f t="shared" si="204"/>
        <v>0</v>
      </c>
      <c r="BE213" s="142">
        <f t="shared" si="200"/>
        <v>68</v>
      </c>
    </row>
    <row r="214" spans="1:57" s="14" customFormat="1" ht="13.5" customHeight="1">
      <c r="A214" s="212"/>
      <c r="B214" s="216"/>
      <c r="C214" s="216"/>
      <c r="D214" s="138" t="s">
        <v>34</v>
      </c>
      <c r="E214" s="138">
        <f>E216</f>
        <v>3</v>
      </c>
      <c r="F214" s="138">
        <f t="shared" ref="F214:BD214" si="205">F216</f>
        <v>3</v>
      </c>
      <c r="G214" s="138">
        <f t="shared" si="205"/>
        <v>4</v>
      </c>
      <c r="H214" s="138">
        <f t="shared" si="205"/>
        <v>4</v>
      </c>
      <c r="I214" s="138">
        <f t="shared" si="205"/>
        <v>0</v>
      </c>
      <c r="J214" s="138">
        <f t="shared" si="205"/>
        <v>0</v>
      </c>
      <c r="K214" s="138">
        <f t="shared" si="205"/>
        <v>1</v>
      </c>
      <c r="L214" s="138">
        <f t="shared" si="205"/>
        <v>2</v>
      </c>
      <c r="M214" s="138">
        <f t="shared" si="205"/>
        <v>2</v>
      </c>
      <c r="N214" s="138">
        <f t="shared" si="205"/>
        <v>2</v>
      </c>
      <c r="O214" s="138">
        <f t="shared" si="205"/>
        <v>2</v>
      </c>
      <c r="P214" s="138">
        <f t="shared" si="205"/>
        <v>5</v>
      </c>
      <c r="Q214" s="138">
        <f t="shared" si="205"/>
        <v>6</v>
      </c>
      <c r="R214" s="138">
        <f t="shared" si="205"/>
        <v>0</v>
      </c>
      <c r="S214" s="138">
        <f t="shared" si="205"/>
        <v>0</v>
      </c>
      <c r="T214" s="138">
        <f t="shared" si="205"/>
        <v>0</v>
      </c>
      <c r="U214" s="138">
        <f t="shared" si="205"/>
        <v>0</v>
      </c>
      <c r="V214" s="138">
        <f t="shared" si="205"/>
        <v>0</v>
      </c>
      <c r="W214" s="138">
        <f t="shared" si="205"/>
        <v>0</v>
      </c>
      <c r="X214" s="138">
        <f t="shared" si="205"/>
        <v>0</v>
      </c>
      <c r="Y214" s="138">
        <f t="shared" si="205"/>
        <v>0</v>
      </c>
      <c r="Z214" s="138">
        <f t="shared" si="205"/>
        <v>0</v>
      </c>
      <c r="AA214" s="138">
        <f t="shared" si="205"/>
        <v>0</v>
      </c>
      <c r="AB214" s="138">
        <f t="shared" si="205"/>
        <v>0</v>
      </c>
      <c r="AC214" s="138">
        <f t="shared" si="205"/>
        <v>0</v>
      </c>
      <c r="AD214" s="138">
        <f t="shared" si="205"/>
        <v>0</v>
      </c>
      <c r="AE214" s="138">
        <f t="shared" si="205"/>
        <v>0</v>
      </c>
      <c r="AF214" s="138">
        <f t="shared" si="205"/>
        <v>0</v>
      </c>
      <c r="AG214" s="138">
        <f t="shared" si="205"/>
        <v>0</v>
      </c>
      <c r="AH214" s="138">
        <f t="shared" si="205"/>
        <v>0</v>
      </c>
      <c r="AI214" s="138">
        <f t="shared" si="205"/>
        <v>0</v>
      </c>
      <c r="AJ214" s="138">
        <f t="shared" si="205"/>
        <v>0</v>
      </c>
      <c r="AK214" s="138">
        <f t="shared" si="205"/>
        <v>0</v>
      </c>
      <c r="AL214" s="138">
        <f t="shared" si="205"/>
        <v>0</v>
      </c>
      <c r="AM214" s="138">
        <f t="shared" si="205"/>
        <v>0</v>
      </c>
      <c r="AN214" s="138">
        <f t="shared" si="205"/>
        <v>0</v>
      </c>
      <c r="AO214" s="138">
        <f t="shared" si="205"/>
        <v>0</v>
      </c>
      <c r="AP214" s="138">
        <f t="shared" si="205"/>
        <v>0</v>
      </c>
      <c r="AQ214" s="138">
        <f t="shared" si="205"/>
        <v>0</v>
      </c>
      <c r="AR214" s="138">
        <f t="shared" si="205"/>
        <v>0</v>
      </c>
      <c r="AS214" s="138">
        <f t="shared" si="205"/>
        <v>0</v>
      </c>
      <c r="AT214" s="138">
        <f t="shared" si="205"/>
        <v>0</v>
      </c>
      <c r="AU214" s="138">
        <f t="shared" si="205"/>
        <v>0</v>
      </c>
      <c r="AV214" s="138">
        <f t="shared" si="205"/>
        <v>0</v>
      </c>
      <c r="AW214" s="138">
        <f t="shared" si="205"/>
        <v>0</v>
      </c>
      <c r="AX214" s="138">
        <f t="shared" si="205"/>
        <v>0</v>
      </c>
      <c r="AY214" s="138">
        <f t="shared" si="205"/>
        <v>0</v>
      </c>
      <c r="AZ214" s="138">
        <f t="shared" si="205"/>
        <v>0</v>
      </c>
      <c r="BA214" s="138">
        <f t="shared" si="205"/>
        <v>0</v>
      </c>
      <c r="BB214" s="138">
        <f t="shared" si="205"/>
        <v>0</v>
      </c>
      <c r="BC214" s="138">
        <f t="shared" si="205"/>
        <v>0</v>
      </c>
      <c r="BD214" s="138">
        <f t="shared" si="205"/>
        <v>0</v>
      </c>
      <c r="BE214" s="142">
        <f t="shared" si="200"/>
        <v>34</v>
      </c>
    </row>
    <row r="215" spans="1:57" s="14" customFormat="1" ht="13.5" customHeight="1">
      <c r="A215" s="212"/>
      <c r="B215" s="221" t="s">
        <v>94</v>
      </c>
      <c r="C215" s="221" t="s">
        <v>97</v>
      </c>
      <c r="D215" s="127" t="s">
        <v>33</v>
      </c>
      <c r="E215" s="127">
        <v>6</v>
      </c>
      <c r="F215" s="127">
        <v>6</v>
      </c>
      <c r="G215" s="127">
        <v>8</v>
      </c>
      <c r="H215" s="127">
        <v>8</v>
      </c>
      <c r="I215" s="81">
        <v>0</v>
      </c>
      <c r="J215" s="140">
        <v>0</v>
      </c>
      <c r="K215" s="140">
        <v>2</v>
      </c>
      <c r="L215" s="140">
        <v>4</v>
      </c>
      <c r="M215" s="140">
        <v>4</v>
      </c>
      <c r="N215" s="140">
        <v>4</v>
      </c>
      <c r="O215" s="140">
        <v>4</v>
      </c>
      <c r="P215" s="140">
        <v>10</v>
      </c>
      <c r="Q215" s="140">
        <v>12</v>
      </c>
      <c r="R215" s="81">
        <v>0</v>
      </c>
      <c r="S215" s="81">
        <v>0</v>
      </c>
      <c r="T215" s="10">
        <v>0</v>
      </c>
      <c r="U215" s="10">
        <v>0</v>
      </c>
      <c r="V215" s="140">
        <v>0</v>
      </c>
      <c r="W215" s="82">
        <v>0</v>
      </c>
      <c r="X215" s="82">
        <v>0</v>
      </c>
      <c r="Y215" s="82">
        <v>0</v>
      </c>
      <c r="Z215" s="82">
        <v>0</v>
      </c>
      <c r="AA215" s="82">
        <v>0</v>
      </c>
      <c r="AB215" s="82">
        <v>0</v>
      </c>
      <c r="AC215" s="82">
        <v>0</v>
      </c>
      <c r="AD215" s="82">
        <v>0</v>
      </c>
      <c r="AE215" s="82">
        <v>0</v>
      </c>
      <c r="AF215" s="82">
        <v>0</v>
      </c>
      <c r="AG215" s="82">
        <v>0</v>
      </c>
      <c r="AH215" s="82">
        <v>0</v>
      </c>
      <c r="AI215" s="82">
        <v>0</v>
      </c>
      <c r="AJ215" s="82">
        <v>0</v>
      </c>
      <c r="AK215" s="82">
        <v>0</v>
      </c>
      <c r="AL215" s="82">
        <v>0</v>
      </c>
      <c r="AM215" s="82">
        <v>0</v>
      </c>
      <c r="AN215" s="82">
        <v>0</v>
      </c>
      <c r="AO215" s="82">
        <v>0</v>
      </c>
      <c r="AP215" s="82">
        <v>0</v>
      </c>
      <c r="AQ215" s="82">
        <v>0</v>
      </c>
      <c r="AR215" s="82">
        <v>0</v>
      </c>
      <c r="AS215" s="82">
        <v>0</v>
      </c>
      <c r="AT215" s="82">
        <v>0</v>
      </c>
      <c r="AU215" s="82">
        <v>0</v>
      </c>
      <c r="AV215" s="82">
        <v>0</v>
      </c>
      <c r="AW215" s="82">
        <v>0</v>
      </c>
      <c r="AX215" s="82">
        <v>0</v>
      </c>
      <c r="AY215" s="82">
        <v>0</v>
      </c>
      <c r="AZ215" s="82">
        <v>0</v>
      </c>
      <c r="BA215" s="82">
        <v>0</v>
      </c>
      <c r="BB215" s="82">
        <v>0</v>
      </c>
      <c r="BC215" s="82">
        <v>0</v>
      </c>
      <c r="BD215" s="82">
        <v>0</v>
      </c>
      <c r="BE215" s="60">
        <f t="shared" si="200"/>
        <v>68</v>
      </c>
    </row>
    <row r="216" spans="1:57" s="14" customFormat="1" ht="13.5" customHeight="1">
      <c r="A216" s="212"/>
      <c r="B216" s="222"/>
      <c r="C216" s="222"/>
      <c r="D216" s="127" t="s">
        <v>34</v>
      </c>
      <c r="E216" s="127">
        <f>E215/2</f>
        <v>3</v>
      </c>
      <c r="F216" s="127">
        <f t="shared" ref="F216:BD216" si="206">F215/2</f>
        <v>3</v>
      </c>
      <c r="G216" s="127">
        <f t="shared" si="206"/>
        <v>4</v>
      </c>
      <c r="H216" s="127">
        <f t="shared" si="206"/>
        <v>4</v>
      </c>
      <c r="I216" s="127">
        <f t="shared" si="206"/>
        <v>0</v>
      </c>
      <c r="J216" s="127">
        <f t="shared" si="206"/>
        <v>0</v>
      </c>
      <c r="K216" s="127">
        <f t="shared" si="206"/>
        <v>1</v>
      </c>
      <c r="L216" s="127">
        <f t="shared" si="206"/>
        <v>2</v>
      </c>
      <c r="M216" s="127">
        <f t="shared" si="206"/>
        <v>2</v>
      </c>
      <c r="N216" s="127">
        <f t="shared" si="206"/>
        <v>2</v>
      </c>
      <c r="O216" s="127">
        <f t="shared" si="206"/>
        <v>2</v>
      </c>
      <c r="P216" s="127">
        <f t="shared" si="206"/>
        <v>5</v>
      </c>
      <c r="Q216" s="127">
        <f t="shared" si="206"/>
        <v>6</v>
      </c>
      <c r="R216" s="127">
        <f t="shared" si="206"/>
        <v>0</v>
      </c>
      <c r="S216" s="127">
        <f t="shared" si="206"/>
        <v>0</v>
      </c>
      <c r="T216" s="127">
        <f t="shared" si="206"/>
        <v>0</v>
      </c>
      <c r="U216" s="127">
        <f t="shared" si="206"/>
        <v>0</v>
      </c>
      <c r="V216" s="127">
        <f t="shared" si="206"/>
        <v>0</v>
      </c>
      <c r="W216" s="127">
        <f t="shared" si="206"/>
        <v>0</v>
      </c>
      <c r="X216" s="127">
        <f t="shared" si="206"/>
        <v>0</v>
      </c>
      <c r="Y216" s="127">
        <f t="shared" si="206"/>
        <v>0</v>
      </c>
      <c r="Z216" s="127">
        <f t="shared" si="206"/>
        <v>0</v>
      </c>
      <c r="AA216" s="127">
        <f t="shared" si="206"/>
        <v>0</v>
      </c>
      <c r="AB216" s="127">
        <f t="shared" si="206"/>
        <v>0</v>
      </c>
      <c r="AC216" s="127">
        <f t="shared" si="206"/>
        <v>0</v>
      </c>
      <c r="AD216" s="127">
        <f t="shared" si="206"/>
        <v>0</v>
      </c>
      <c r="AE216" s="127">
        <f t="shared" si="206"/>
        <v>0</v>
      </c>
      <c r="AF216" s="127">
        <f t="shared" si="206"/>
        <v>0</v>
      </c>
      <c r="AG216" s="127">
        <f t="shared" si="206"/>
        <v>0</v>
      </c>
      <c r="AH216" s="127">
        <f t="shared" si="206"/>
        <v>0</v>
      </c>
      <c r="AI216" s="127">
        <f t="shared" si="206"/>
        <v>0</v>
      </c>
      <c r="AJ216" s="127">
        <f t="shared" si="206"/>
        <v>0</v>
      </c>
      <c r="AK216" s="127">
        <f t="shared" si="206"/>
        <v>0</v>
      </c>
      <c r="AL216" s="127">
        <f t="shared" si="206"/>
        <v>0</v>
      </c>
      <c r="AM216" s="127">
        <f t="shared" si="206"/>
        <v>0</v>
      </c>
      <c r="AN216" s="127">
        <f t="shared" si="206"/>
        <v>0</v>
      </c>
      <c r="AO216" s="127">
        <f t="shared" si="206"/>
        <v>0</v>
      </c>
      <c r="AP216" s="127">
        <f t="shared" si="206"/>
        <v>0</v>
      </c>
      <c r="AQ216" s="127">
        <f t="shared" si="206"/>
        <v>0</v>
      </c>
      <c r="AR216" s="127">
        <f t="shared" si="206"/>
        <v>0</v>
      </c>
      <c r="AS216" s="127">
        <f t="shared" si="206"/>
        <v>0</v>
      </c>
      <c r="AT216" s="127">
        <f t="shared" si="206"/>
        <v>0</v>
      </c>
      <c r="AU216" s="127">
        <f t="shared" si="206"/>
        <v>0</v>
      </c>
      <c r="AV216" s="127">
        <f t="shared" si="206"/>
        <v>0</v>
      </c>
      <c r="AW216" s="127">
        <f t="shared" si="206"/>
        <v>0</v>
      </c>
      <c r="AX216" s="127">
        <f t="shared" si="206"/>
        <v>0</v>
      </c>
      <c r="AY216" s="127">
        <f t="shared" si="206"/>
        <v>0</v>
      </c>
      <c r="AZ216" s="127">
        <f t="shared" si="206"/>
        <v>0</v>
      </c>
      <c r="BA216" s="127">
        <f t="shared" si="206"/>
        <v>0</v>
      </c>
      <c r="BB216" s="127">
        <f t="shared" si="206"/>
        <v>0</v>
      </c>
      <c r="BC216" s="127">
        <f t="shared" si="206"/>
        <v>0</v>
      </c>
      <c r="BD216" s="127">
        <f t="shared" si="206"/>
        <v>0</v>
      </c>
      <c r="BE216" s="60">
        <f t="shared" si="200"/>
        <v>34</v>
      </c>
    </row>
    <row r="217" spans="1:57" ht="16.5" customHeight="1">
      <c r="A217" s="212"/>
      <c r="B217" s="245" t="s">
        <v>98</v>
      </c>
      <c r="C217" s="247" t="s">
        <v>99</v>
      </c>
      <c r="D217" s="35" t="s">
        <v>33</v>
      </c>
      <c r="E217" s="91">
        <f>E219+E225+E231</f>
        <v>26</v>
      </c>
      <c r="F217" s="91">
        <f t="shared" ref="F217:BD217" si="207">F219+F225+F231</f>
        <v>26</v>
      </c>
      <c r="G217" s="91">
        <f t="shared" si="207"/>
        <v>24</v>
      </c>
      <c r="H217" s="91">
        <f t="shared" si="207"/>
        <v>24</v>
      </c>
      <c r="I217" s="91">
        <f t="shared" si="207"/>
        <v>36</v>
      </c>
      <c r="J217" s="91">
        <f t="shared" si="207"/>
        <v>36</v>
      </c>
      <c r="K217" s="91">
        <f t="shared" si="207"/>
        <v>30</v>
      </c>
      <c r="L217" s="91">
        <f t="shared" si="207"/>
        <v>28</v>
      </c>
      <c r="M217" s="91">
        <f t="shared" si="207"/>
        <v>28</v>
      </c>
      <c r="N217" s="91">
        <f t="shared" si="207"/>
        <v>28</v>
      </c>
      <c r="O217" s="91">
        <f t="shared" si="207"/>
        <v>28</v>
      </c>
      <c r="P217" s="91">
        <f t="shared" si="207"/>
        <v>22</v>
      </c>
      <c r="Q217" s="91">
        <f t="shared" si="207"/>
        <v>20</v>
      </c>
      <c r="R217" s="91">
        <f t="shared" si="207"/>
        <v>36</v>
      </c>
      <c r="S217" s="91">
        <f t="shared" si="207"/>
        <v>36</v>
      </c>
      <c r="T217" s="91">
        <f t="shared" si="207"/>
        <v>36</v>
      </c>
      <c r="U217" s="91">
        <f t="shared" si="207"/>
        <v>36</v>
      </c>
      <c r="V217" s="91">
        <f t="shared" si="207"/>
        <v>0</v>
      </c>
      <c r="W217" s="91">
        <f t="shared" si="207"/>
        <v>0</v>
      </c>
      <c r="X217" s="91">
        <f t="shared" si="207"/>
        <v>32</v>
      </c>
      <c r="Y217" s="91">
        <f t="shared" si="207"/>
        <v>32</v>
      </c>
      <c r="Z217" s="91">
        <f t="shared" si="207"/>
        <v>32</v>
      </c>
      <c r="AA217" s="91">
        <f t="shared" si="207"/>
        <v>32</v>
      </c>
      <c r="AB217" s="91">
        <f t="shared" si="207"/>
        <v>32</v>
      </c>
      <c r="AC217" s="91">
        <f t="shared" si="207"/>
        <v>32</v>
      </c>
      <c r="AD217" s="91">
        <f t="shared" si="207"/>
        <v>32</v>
      </c>
      <c r="AE217" s="91">
        <f t="shared" si="207"/>
        <v>36</v>
      </c>
      <c r="AF217" s="91">
        <f t="shared" si="207"/>
        <v>36</v>
      </c>
      <c r="AG217" s="91">
        <f t="shared" si="207"/>
        <v>36</v>
      </c>
      <c r="AH217" s="91">
        <f t="shared" si="207"/>
        <v>36</v>
      </c>
      <c r="AI217" s="91">
        <f t="shared" si="207"/>
        <v>36</v>
      </c>
      <c r="AJ217" s="91">
        <f t="shared" si="207"/>
        <v>0</v>
      </c>
      <c r="AK217" s="91">
        <f t="shared" si="207"/>
        <v>0</v>
      </c>
      <c r="AL217" s="91">
        <f t="shared" si="207"/>
        <v>0</v>
      </c>
      <c r="AM217" s="91">
        <f t="shared" si="207"/>
        <v>0</v>
      </c>
      <c r="AN217" s="91">
        <f t="shared" si="207"/>
        <v>0</v>
      </c>
      <c r="AO217" s="91">
        <f t="shared" si="207"/>
        <v>0</v>
      </c>
      <c r="AP217" s="91">
        <f t="shared" si="207"/>
        <v>0</v>
      </c>
      <c r="AQ217" s="91">
        <f t="shared" si="207"/>
        <v>0</v>
      </c>
      <c r="AR217" s="91">
        <f t="shared" si="207"/>
        <v>0</v>
      </c>
      <c r="AS217" s="91">
        <f t="shared" si="207"/>
        <v>0</v>
      </c>
      <c r="AT217" s="91">
        <f t="shared" si="207"/>
        <v>0</v>
      </c>
      <c r="AU217" s="91">
        <f t="shared" si="207"/>
        <v>0</v>
      </c>
      <c r="AV217" s="91">
        <f t="shared" si="207"/>
        <v>0</v>
      </c>
      <c r="AW217" s="91">
        <f t="shared" si="207"/>
        <v>0</v>
      </c>
      <c r="AX217" s="91">
        <f t="shared" si="207"/>
        <v>0</v>
      </c>
      <c r="AY217" s="91">
        <f t="shared" si="207"/>
        <v>0</v>
      </c>
      <c r="AZ217" s="91">
        <f t="shared" si="207"/>
        <v>0</v>
      </c>
      <c r="BA217" s="91">
        <f t="shared" si="207"/>
        <v>0</v>
      </c>
      <c r="BB217" s="91">
        <f t="shared" si="207"/>
        <v>0</v>
      </c>
      <c r="BC217" s="91">
        <f t="shared" si="207"/>
        <v>0</v>
      </c>
      <c r="BD217" s="91">
        <f t="shared" si="207"/>
        <v>0</v>
      </c>
      <c r="BE217" s="50">
        <f t="shared" si="200"/>
        <v>904</v>
      </c>
    </row>
    <row r="218" spans="1:57" ht="16.5">
      <c r="A218" s="212"/>
      <c r="B218" s="246"/>
      <c r="C218" s="248"/>
      <c r="D218" s="35" t="s">
        <v>34</v>
      </c>
      <c r="E218" s="91">
        <f>E220+E226+E232</f>
        <v>13</v>
      </c>
      <c r="F218" s="133">
        <f t="shared" ref="F218:BD218" si="208">F220+F226+F232</f>
        <v>13</v>
      </c>
      <c r="G218" s="133">
        <f t="shared" si="208"/>
        <v>12</v>
      </c>
      <c r="H218" s="133">
        <f t="shared" si="208"/>
        <v>12</v>
      </c>
      <c r="I218" s="133">
        <f t="shared" si="208"/>
        <v>0</v>
      </c>
      <c r="J218" s="133">
        <f t="shared" si="208"/>
        <v>0</v>
      </c>
      <c r="K218" s="133">
        <f t="shared" si="208"/>
        <v>15</v>
      </c>
      <c r="L218" s="133">
        <f t="shared" si="208"/>
        <v>14</v>
      </c>
      <c r="M218" s="133">
        <f t="shared" si="208"/>
        <v>14</v>
      </c>
      <c r="N218" s="133">
        <f t="shared" si="208"/>
        <v>14</v>
      </c>
      <c r="O218" s="133">
        <f t="shared" si="208"/>
        <v>14</v>
      </c>
      <c r="P218" s="133">
        <f t="shared" si="208"/>
        <v>11</v>
      </c>
      <c r="Q218" s="133">
        <f t="shared" si="208"/>
        <v>10</v>
      </c>
      <c r="R218" s="133">
        <f t="shared" si="208"/>
        <v>0</v>
      </c>
      <c r="S218" s="133">
        <f t="shared" si="208"/>
        <v>0</v>
      </c>
      <c r="T218" s="133">
        <f t="shared" si="208"/>
        <v>0</v>
      </c>
      <c r="U218" s="133">
        <f t="shared" si="208"/>
        <v>0</v>
      </c>
      <c r="V218" s="133">
        <f t="shared" si="208"/>
        <v>0</v>
      </c>
      <c r="W218" s="133">
        <f t="shared" si="208"/>
        <v>0</v>
      </c>
      <c r="X218" s="133">
        <f t="shared" si="208"/>
        <v>16</v>
      </c>
      <c r="Y218" s="133">
        <f t="shared" si="208"/>
        <v>16</v>
      </c>
      <c r="Z218" s="133">
        <f t="shared" si="208"/>
        <v>16</v>
      </c>
      <c r="AA218" s="133">
        <f t="shared" si="208"/>
        <v>16</v>
      </c>
      <c r="AB218" s="133">
        <f t="shared" si="208"/>
        <v>16</v>
      </c>
      <c r="AC218" s="133">
        <f t="shared" si="208"/>
        <v>16</v>
      </c>
      <c r="AD218" s="133">
        <f t="shared" si="208"/>
        <v>16</v>
      </c>
      <c r="AE218" s="133">
        <f t="shared" si="208"/>
        <v>0</v>
      </c>
      <c r="AF218" s="133">
        <f t="shared" si="208"/>
        <v>0</v>
      </c>
      <c r="AG218" s="133">
        <f t="shared" si="208"/>
        <v>0</v>
      </c>
      <c r="AH218" s="133">
        <f t="shared" si="208"/>
        <v>0</v>
      </c>
      <c r="AI218" s="133">
        <f t="shared" si="208"/>
        <v>0</v>
      </c>
      <c r="AJ218" s="133">
        <f t="shared" si="208"/>
        <v>0</v>
      </c>
      <c r="AK218" s="133">
        <f t="shared" si="208"/>
        <v>0</v>
      </c>
      <c r="AL218" s="133">
        <f t="shared" si="208"/>
        <v>0</v>
      </c>
      <c r="AM218" s="133">
        <f t="shared" si="208"/>
        <v>0</v>
      </c>
      <c r="AN218" s="133">
        <f t="shared" si="208"/>
        <v>0</v>
      </c>
      <c r="AO218" s="133">
        <f t="shared" si="208"/>
        <v>0</v>
      </c>
      <c r="AP218" s="133">
        <f t="shared" si="208"/>
        <v>0</v>
      </c>
      <c r="AQ218" s="133">
        <f t="shared" si="208"/>
        <v>0</v>
      </c>
      <c r="AR218" s="133">
        <f t="shared" si="208"/>
        <v>0</v>
      </c>
      <c r="AS218" s="133">
        <f t="shared" si="208"/>
        <v>0</v>
      </c>
      <c r="AT218" s="133">
        <f t="shared" si="208"/>
        <v>0</v>
      </c>
      <c r="AU218" s="133">
        <f t="shared" si="208"/>
        <v>0</v>
      </c>
      <c r="AV218" s="133">
        <f t="shared" si="208"/>
        <v>0</v>
      </c>
      <c r="AW218" s="133">
        <f t="shared" si="208"/>
        <v>0</v>
      </c>
      <c r="AX218" s="133">
        <f t="shared" si="208"/>
        <v>0</v>
      </c>
      <c r="AY218" s="133">
        <f t="shared" si="208"/>
        <v>0</v>
      </c>
      <c r="AZ218" s="133">
        <f t="shared" si="208"/>
        <v>0</v>
      </c>
      <c r="BA218" s="133">
        <f t="shared" si="208"/>
        <v>0</v>
      </c>
      <c r="BB218" s="133">
        <f t="shared" si="208"/>
        <v>0</v>
      </c>
      <c r="BC218" s="133">
        <f t="shared" si="208"/>
        <v>0</v>
      </c>
      <c r="BD218" s="133">
        <f t="shared" si="208"/>
        <v>0</v>
      </c>
      <c r="BE218" s="50">
        <f t="shared" si="200"/>
        <v>254</v>
      </c>
    </row>
    <row r="219" spans="1:57" ht="31.5" customHeight="1">
      <c r="A219" s="212"/>
      <c r="B219" s="280" t="s">
        <v>100</v>
      </c>
      <c r="C219" s="240" t="s">
        <v>195</v>
      </c>
      <c r="D219" s="90" t="s">
        <v>33</v>
      </c>
      <c r="E219" s="9">
        <f>E221+E223</f>
        <v>8</v>
      </c>
      <c r="F219" s="9">
        <f t="shared" ref="F219:BD219" si="209">F221+F223</f>
        <v>8</v>
      </c>
      <c r="G219" s="9">
        <f t="shared" si="209"/>
        <v>6</v>
      </c>
      <c r="H219" s="9">
        <f t="shared" si="209"/>
        <v>6</v>
      </c>
      <c r="I219" s="9">
        <f t="shared" si="209"/>
        <v>36</v>
      </c>
      <c r="J219" s="9">
        <f t="shared" si="209"/>
        <v>36</v>
      </c>
      <c r="K219" s="9">
        <f t="shared" si="209"/>
        <v>12</v>
      </c>
      <c r="L219" s="9">
        <f t="shared" si="209"/>
        <v>10</v>
      </c>
      <c r="M219" s="9">
        <f t="shared" si="209"/>
        <v>10</v>
      </c>
      <c r="N219" s="9">
        <f t="shared" si="209"/>
        <v>10</v>
      </c>
      <c r="O219" s="9">
        <f t="shared" si="209"/>
        <v>10</v>
      </c>
      <c r="P219" s="9">
        <f t="shared" si="209"/>
        <v>10</v>
      </c>
      <c r="Q219" s="9">
        <f t="shared" si="209"/>
        <v>8</v>
      </c>
      <c r="R219" s="9">
        <f t="shared" si="209"/>
        <v>0</v>
      </c>
      <c r="S219" s="9">
        <f t="shared" si="209"/>
        <v>0</v>
      </c>
      <c r="T219" s="9">
        <f t="shared" si="209"/>
        <v>0</v>
      </c>
      <c r="U219" s="9">
        <f t="shared" si="209"/>
        <v>0</v>
      </c>
      <c r="V219" s="9">
        <f t="shared" si="209"/>
        <v>0</v>
      </c>
      <c r="W219" s="9">
        <f t="shared" si="209"/>
        <v>0</v>
      </c>
      <c r="X219" s="9">
        <f t="shared" si="209"/>
        <v>16</v>
      </c>
      <c r="Y219" s="9">
        <f t="shared" si="209"/>
        <v>16</v>
      </c>
      <c r="Z219" s="9">
        <f t="shared" si="209"/>
        <v>16</v>
      </c>
      <c r="AA219" s="9">
        <f t="shared" si="209"/>
        <v>16</v>
      </c>
      <c r="AB219" s="9">
        <f t="shared" si="209"/>
        <v>16</v>
      </c>
      <c r="AC219" s="9">
        <f t="shared" si="209"/>
        <v>14</v>
      </c>
      <c r="AD219" s="9">
        <f t="shared" si="209"/>
        <v>14</v>
      </c>
      <c r="AE219" s="9">
        <f t="shared" si="209"/>
        <v>36</v>
      </c>
      <c r="AF219" s="9">
        <f t="shared" si="209"/>
        <v>36</v>
      </c>
      <c r="AG219" s="9">
        <f t="shared" si="209"/>
        <v>0</v>
      </c>
      <c r="AH219" s="9">
        <f t="shared" si="209"/>
        <v>0</v>
      </c>
      <c r="AI219" s="9">
        <f t="shared" si="209"/>
        <v>0</v>
      </c>
      <c r="AJ219" s="9">
        <f t="shared" si="209"/>
        <v>0</v>
      </c>
      <c r="AK219" s="9">
        <f t="shared" si="209"/>
        <v>0</v>
      </c>
      <c r="AL219" s="9">
        <f t="shared" si="209"/>
        <v>0</v>
      </c>
      <c r="AM219" s="9">
        <f t="shared" si="209"/>
        <v>0</v>
      </c>
      <c r="AN219" s="9">
        <f t="shared" si="209"/>
        <v>0</v>
      </c>
      <c r="AO219" s="9">
        <f t="shared" si="209"/>
        <v>0</v>
      </c>
      <c r="AP219" s="9">
        <f t="shared" si="209"/>
        <v>0</v>
      </c>
      <c r="AQ219" s="9">
        <f t="shared" si="209"/>
        <v>0</v>
      </c>
      <c r="AR219" s="9">
        <f t="shared" si="209"/>
        <v>0</v>
      </c>
      <c r="AS219" s="9">
        <f t="shared" si="209"/>
        <v>0</v>
      </c>
      <c r="AT219" s="9">
        <f t="shared" si="209"/>
        <v>0</v>
      </c>
      <c r="AU219" s="9">
        <f t="shared" si="209"/>
        <v>0</v>
      </c>
      <c r="AV219" s="9">
        <f t="shared" si="209"/>
        <v>0</v>
      </c>
      <c r="AW219" s="9">
        <f t="shared" si="209"/>
        <v>0</v>
      </c>
      <c r="AX219" s="9">
        <f t="shared" si="209"/>
        <v>0</v>
      </c>
      <c r="AY219" s="9">
        <f t="shared" si="209"/>
        <v>0</v>
      </c>
      <c r="AZ219" s="9">
        <f t="shared" si="209"/>
        <v>0</v>
      </c>
      <c r="BA219" s="9">
        <f t="shared" si="209"/>
        <v>0</v>
      </c>
      <c r="BB219" s="9">
        <f t="shared" si="209"/>
        <v>0</v>
      </c>
      <c r="BC219" s="9">
        <f t="shared" si="209"/>
        <v>0</v>
      </c>
      <c r="BD219" s="9">
        <f t="shared" si="209"/>
        <v>0</v>
      </c>
      <c r="BE219" s="52">
        <f t="shared" si="200"/>
        <v>350</v>
      </c>
    </row>
    <row r="220" spans="1:57" ht="31.5" customHeight="1">
      <c r="A220" s="212"/>
      <c r="B220" s="281"/>
      <c r="C220" s="241"/>
      <c r="D220" s="90" t="s">
        <v>34</v>
      </c>
      <c r="E220" s="9">
        <f>E222</f>
        <v>4</v>
      </c>
      <c r="F220" s="9">
        <f t="shared" ref="F220:BD220" si="210">F222</f>
        <v>4</v>
      </c>
      <c r="G220" s="9">
        <f t="shared" si="210"/>
        <v>3</v>
      </c>
      <c r="H220" s="9">
        <f t="shared" si="210"/>
        <v>3</v>
      </c>
      <c r="I220" s="9">
        <f t="shared" si="210"/>
        <v>0</v>
      </c>
      <c r="J220" s="9">
        <f t="shared" si="210"/>
        <v>0</v>
      </c>
      <c r="K220" s="9">
        <f t="shared" si="210"/>
        <v>6</v>
      </c>
      <c r="L220" s="9">
        <f t="shared" si="210"/>
        <v>5</v>
      </c>
      <c r="M220" s="9">
        <f t="shared" si="210"/>
        <v>5</v>
      </c>
      <c r="N220" s="9">
        <f t="shared" si="210"/>
        <v>5</v>
      </c>
      <c r="O220" s="9">
        <f t="shared" si="210"/>
        <v>5</v>
      </c>
      <c r="P220" s="9">
        <f t="shared" si="210"/>
        <v>5</v>
      </c>
      <c r="Q220" s="9">
        <f t="shared" si="210"/>
        <v>4</v>
      </c>
      <c r="R220" s="9">
        <f t="shared" si="210"/>
        <v>0</v>
      </c>
      <c r="S220" s="9">
        <f t="shared" si="210"/>
        <v>0</v>
      </c>
      <c r="T220" s="9">
        <f t="shared" si="210"/>
        <v>0</v>
      </c>
      <c r="U220" s="9">
        <f t="shared" si="210"/>
        <v>0</v>
      </c>
      <c r="V220" s="9">
        <f t="shared" si="210"/>
        <v>0</v>
      </c>
      <c r="W220" s="9">
        <f t="shared" si="210"/>
        <v>0</v>
      </c>
      <c r="X220" s="9">
        <f t="shared" si="210"/>
        <v>8</v>
      </c>
      <c r="Y220" s="9">
        <f t="shared" si="210"/>
        <v>8</v>
      </c>
      <c r="Z220" s="9">
        <f t="shared" si="210"/>
        <v>8</v>
      </c>
      <c r="AA220" s="9">
        <f t="shared" si="210"/>
        <v>8</v>
      </c>
      <c r="AB220" s="9">
        <f t="shared" si="210"/>
        <v>8</v>
      </c>
      <c r="AC220" s="9">
        <f t="shared" si="210"/>
        <v>7</v>
      </c>
      <c r="AD220" s="9">
        <f t="shared" si="210"/>
        <v>7</v>
      </c>
      <c r="AE220" s="9">
        <f t="shared" si="210"/>
        <v>0</v>
      </c>
      <c r="AF220" s="9">
        <f t="shared" si="210"/>
        <v>0</v>
      </c>
      <c r="AG220" s="9">
        <f t="shared" si="210"/>
        <v>0</v>
      </c>
      <c r="AH220" s="9">
        <f t="shared" si="210"/>
        <v>0</v>
      </c>
      <c r="AI220" s="9">
        <f t="shared" si="210"/>
        <v>0</v>
      </c>
      <c r="AJ220" s="9">
        <f t="shared" si="210"/>
        <v>0</v>
      </c>
      <c r="AK220" s="9">
        <f t="shared" si="210"/>
        <v>0</v>
      </c>
      <c r="AL220" s="9">
        <f t="shared" si="210"/>
        <v>0</v>
      </c>
      <c r="AM220" s="9">
        <f t="shared" si="210"/>
        <v>0</v>
      </c>
      <c r="AN220" s="9">
        <f t="shared" si="210"/>
        <v>0</v>
      </c>
      <c r="AO220" s="9">
        <f t="shared" si="210"/>
        <v>0</v>
      </c>
      <c r="AP220" s="9">
        <f t="shared" si="210"/>
        <v>0</v>
      </c>
      <c r="AQ220" s="9">
        <f t="shared" si="210"/>
        <v>0</v>
      </c>
      <c r="AR220" s="9">
        <f t="shared" si="210"/>
        <v>0</v>
      </c>
      <c r="AS220" s="9">
        <f t="shared" si="210"/>
        <v>0</v>
      </c>
      <c r="AT220" s="9">
        <f t="shared" si="210"/>
        <v>0</v>
      </c>
      <c r="AU220" s="9">
        <f t="shared" si="210"/>
        <v>0</v>
      </c>
      <c r="AV220" s="9">
        <f t="shared" si="210"/>
        <v>0</v>
      </c>
      <c r="AW220" s="9">
        <f t="shared" si="210"/>
        <v>0</v>
      </c>
      <c r="AX220" s="9">
        <f t="shared" si="210"/>
        <v>0</v>
      </c>
      <c r="AY220" s="9">
        <f t="shared" si="210"/>
        <v>0</v>
      </c>
      <c r="AZ220" s="9">
        <f t="shared" si="210"/>
        <v>0</v>
      </c>
      <c r="BA220" s="9">
        <f t="shared" si="210"/>
        <v>0</v>
      </c>
      <c r="BB220" s="9">
        <f t="shared" si="210"/>
        <v>0</v>
      </c>
      <c r="BC220" s="9">
        <f t="shared" si="210"/>
        <v>0</v>
      </c>
      <c r="BD220" s="9">
        <f t="shared" si="210"/>
        <v>0</v>
      </c>
      <c r="BE220" s="52">
        <f t="shared" si="200"/>
        <v>103</v>
      </c>
    </row>
    <row r="221" spans="1:57" ht="16.5" customHeight="1">
      <c r="A221" s="212"/>
      <c r="B221" s="223" t="s">
        <v>101</v>
      </c>
      <c r="C221" s="223" t="s">
        <v>196</v>
      </c>
      <c r="D221" s="81" t="s">
        <v>33</v>
      </c>
      <c r="E221" s="106">
        <v>8</v>
      </c>
      <c r="F221" s="106">
        <v>8</v>
      </c>
      <c r="G221" s="106">
        <v>6</v>
      </c>
      <c r="H221" s="106">
        <v>6</v>
      </c>
      <c r="I221" s="106">
        <v>0</v>
      </c>
      <c r="J221" s="106">
        <v>0</v>
      </c>
      <c r="K221" s="106">
        <v>12</v>
      </c>
      <c r="L221" s="106">
        <v>10</v>
      </c>
      <c r="M221" s="106">
        <v>10</v>
      </c>
      <c r="N221" s="106">
        <v>10</v>
      </c>
      <c r="O221" s="106">
        <v>10</v>
      </c>
      <c r="P221" s="106">
        <v>10</v>
      </c>
      <c r="Q221" s="106">
        <v>8</v>
      </c>
      <c r="R221" s="106">
        <v>0</v>
      </c>
      <c r="S221" s="106">
        <v>0</v>
      </c>
      <c r="T221" s="106">
        <v>0</v>
      </c>
      <c r="U221" s="106">
        <v>0</v>
      </c>
      <c r="V221" s="94">
        <v>0</v>
      </c>
      <c r="W221" s="94">
        <v>0</v>
      </c>
      <c r="X221" s="106">
        <v>16</v>
      </c>
      <c r="Y221" s="106">
        <v>16</v>
      </c>
      <c r="Z221" s="106">
        <v>16</v>
      </c>
      <c r="AA221" s="106">
        <v>16</v>
      </c>
      <c r="AB221" s="106">
        <v>16</v>
      </c>
      <c r="AC221" s="106">
        <v>14</v>
      </c>
      <c r="AD221" s="106">
        <v>14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06">
        <v>0</v>
      </c>
      <c r="AL221" s="106">
        <v>0</v>
      </c>
      <c r="AM221" s="106">
        <v>0</v>
      </c>
      <c r="AN221" s="106">
        <v>0</v>
      </c>
      <c r="AO221" s="106">
        <v>0</v>
      </c>
      <c r="AP221" s="106">
        <v>0</v>
      </c>
      <c r="AQ221" s="106">
        <v>0</v>
      </c>
      <c r="AR221" s="106">
        <v>0</v>
      </c>
      <c r="AS221" s="106">
        <v>0</v>
      </c>
      <c r="AT221" s="106">
        <v>0</v>
      </c>
      <c r="AU221" s="106">
        <v>0</v>
      </c>
      <c r="AV221" s="106">
        <v>0</v>
      </c>
      <c r="AW221" s="106">
        <v>0</v>
      </c>
      <c r="AX221" s="106">
        <v>0</v>
      </c>
      <c r="AY221" s="106">
        <v>0</v>
      </c>
      <c r="AZ221" s="106">
        <v>0</v>
      </c>
      <c r="BA221" s="106">
        <v>0</v>
      </c>
      <c r="BB221" s="106">
        <v>0</v>
      </c>
      <c r="BC221" s="106">
        <v>0</v>
      </c>
      <c r="BD221" s="106">
        <v>0</v>
      </c>
      <c r="BE221" s="111">
        <f t="shared" si="200"/>
        <v>206</v>
      </c>
    </row>
    <row r="222" spans="1:57" ht="12.75" customHeight="1">
      <c r="A222" s="212"/>
      <c r="B222" s="224"/>
      <c r="C222" s="224"/>
      <c r="D222" s="81" t="s">
        <v>34</v>
      </c>
      <c r="E222" s="106">
        <f>E221/2</f>
        <v>4</v>
      </c>
      <c r="F222" s="106">
        <f t="shared" ref="F222:BD222" si="211">F221/2</f>
        <v>4</v>
      </c>
      <c r="G222" s="106">
        <f t="shared" si="211"/>
        <v>3</v>
      </c>
      <c r="H222" s="106">
        <f t="shared" si="211"/>
        <v>3</v>
      </c>
      <c r="I222" s="106">
        <f t="shared" si="211"/>
        <v>0</v>
      </c>
      <c r="J222" s="106">
        <f t="shared" si="211"/>
        <v>0</v>
      </c>
      <c r="K222" s="106">
        <f t="shared" si="211"/>
        <v>6</v>
      </c>
      <c r="L222" s="106">
        <f t="shared" si="211"/>
        <v>5</v>
      </c>
      <c r="M222" s="106">
        <f t="shared" si="211"/>
        <v>5</v>
      </c>
      <c r="N222" s="106">
        <f t="shared" si="211"/>
        <v>5</v>
      </c>
      <c r="O222" s="106">
        <f t="shared" si="211"/>
        <v>5</v>
      </c>
      <c r="P222" s="106">
        <f t="shared" si="211"/>
        <v>5</v>
      </c>
      <c r="Q222" s="106">
        <f t="shared" si="211"/>
        <v>4</v>
      </c>
      <c r="R222" s="106">
        <f t="shared" si="211"/>
        <v>0</v>
      </c>
      <c r="S222" s="106">
        <f t="shared" si="211"/>
        <v>0</v>
      </c>
      <c r="T222" s="106">
        <f t="shared" si="211"/>
        <v>0</v>
      </c>
      <c r="U222" s="106">
        <f t="shared" si="211"/>
        <v>0</v>
      </c>
      <c r="V222" s="94">
        <f t="shared" si="211"/>
        <v>0</v>
      </c>
      <c r="W222" s="94">
        <f t="shared" si="211"/>
        <v>0</v>
      </c>
      <c r="X222" s="106">
        <f t="shared" si="211"/>
        <v>8</v>
      </c>
      <c r="Y222" s="106">
        <f t="shared" si="211"/>
        <v>8</v>
      </c>
      <c r="Z222" s="106">
        <f t="shared" si="211"/>
        <v>8</v>
      </c>
      <c r="AA222" s="106">
        <f t="shared" si="211"/>
        <v>8</v>
      </c>
      <c r="AB222" s="106">
        <f t="shared" si="211"/>
        <v>8</v>
      </c>
      <c r="AC222" s="106">
        <f t="shared" si="211"/>
        <v>7</v>
      </c>
      <c r="AD222" s="106">
        <f t="shared" si="211"/>
        <v>7</v>
      </c>
      <c r="AE222" s="106">
        <f t="shared" si="211"/>
        <v>0</v>
      </c>
      <c r="AF222" s="106">
        <f t="shared" si="211"/>
        <v>0</v>
      </c>
      <c r="AG222" s="106">
        <f t="shared" si="211"/>
        <v>0</v>
      </c>
      <c r="AH222" s="106">
        <f t="shared" si="211"/>
        <v>0</v>
      </c>
      <c r="AI222" s="106">
        <f t="shared" si="211"/>
        <v>0</v>
      </c>
      <c r="AJ222" s="106">
        <f t="shared" si="211"/>
        <v>0</v>
      </c>
      <c r="AK222" s="106">
        <f t="shared" si="211"/>
        <v>0</v>
      </c>
      <c r="AL222" s="106">
        <f t="shared" si="211"/>
        <v>0</v>
      </c>
      <c r="AM222" s="106">
        <f t="shared" si="211"/>
        <v>0</v>
      </c>
      <c r="AN222" s="106">
        <f t="shared" si="211"/>
        <v>0</v>
      </c>
      <c r="AO222" s="106">
        <f t="shared" si="211"/>
        <v>0</v>
      </c>
      <c r="AP222" s="106">
        <f t="shared" si="211"/>
        <v>0</v>
      </c>
      <c r="AQ222" s="106">
        <f t="shared" si="211"/>
        <v>0</v>
      </c>
      <c r="AR222" s="106">
        <f t="shared" si="211"/>
        <v>0</v>
      </c>
      <c r="AS222" s="106">
        <f t="shared" si="211"/>
        <v>0</v>
      </c>
      <c r="AT222" s="106">
        <f t="shared" si="211"/>
        <v>0</v>
      </c>
      <c r="AU222" s="106">
        <f t="shared" si="211"/>
        <v>0</v>
      </c>
      <c r="AV222" s="106">
        <f t="shared" si="211"/>
        <v>0</v>
      </c>
      <c r="AW222" s="106">
        <f t="shared" si="211"/>
        <v>0</v>
      </c>
      <c r="AX222" s="106">
        <f t="shared" si="211"/>
        <v>0</v>
      </c>
      <c r="AY222" s="106">
        <f t="shared" si="211"/>
        <v>0</v>
      </c>
      <c r="AZ222" s="106">
        <f t="shared" si="211"/>
        <v>0</v>
      </c>
      <c r="BA222" s="106">
        <f t="shared" si="211"/>
        <v>0</v>
      </c>
      <c r="BB222" s="106">
        <f t="shared" si="211"/>
        <v>0</v>
      </c>
      <c r="BC222" s="106">
        <f t="shared" si="211"/>
        <v>0</v>
      </c>
      <c r="BD222" s="106">
        <f t="shared" si="211"/>
        <v>0</v>
      </c>
      <c r="BE222" s="111">
        <f t="shared" si="200"/>
        <v>103</v>
      </c>
    </row>
    <row r="223" spans="1:57" s="14" customFormat="1" ht="16.5" customHeight="1">
      <c r="A223" s="212"/>
      <c r="B223" s="221" t="s">
        <v>115</v>
      </c>
      <c r="C223" s="221" t="s">
        <v>116</v>
      </c>
      <c r="D223" s="88" t="s">
        <v>33</v>
      </c>
      <c r="E223" s="23">
        <v>0</v>
      </c>
      <c r="F223" s="23">
        <v>0</v>
      </c>
      <c r="G223" s="23">
        <v>0</v>
      </c>
      <c r="H223" s="23">
        <v>0</v>
      </c>
      <c r="I223" s="135">
        <v>36</v>
      </c>
      <c r="J223" s="140">
        <v>36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10">
        <v>0</v>
      </c>
      <c r="W223" s="110">
        <v>0</v>
      </c>
      <c r="X223" s="140">
        <v>0</v>
      </c>
      <c r="Y223" s="140">
        <v>0</v>
      </c>
      <c r="Z223" s="140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36</v>
      </c>
      <c r="AF223" s="12">
        <v>36</v>
      </c>
      <c r="AG223" s="12">
        <v>0</v>
      </c>
      <c r="AH223" s="12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  <c r="AT223" s="23">
        <v>0</v>
      </c>
      <c r="AU223" s="23">
        <v>0</v>
      </c>
      <c r="AV223" s="23">
        <v>0</v>
      </c>
      <c r="AW223" s="23">
        <v>0</v>
      </c>
      <c r="AX223" s="23">
        <v>0</v>
      </c>
      <c r="AY223" s="23">
        <v>0</v>
      </c>
      <c r="AZ223" s="23">
        <v>0</v>
      </c>
      <c r="BA223" s="23">
        <v>0</v>
      </c>
      <c r="BB223" s="23">
        <v>0</v>
      </c>
      <c r="BC223" s="23">
        <v>0</v>
      </c>
      <c r="BD223" s="23">
        <v>0</v>
      </c>
      <c r="BE223" s="54">
        <f t="shared" ref="BE223:BE230" si="212">SUM(E223:BD223)</f>
        <v>144</v>
      </c>
    </row>
    <row r="224" spans="1:57" s="14" customFormat="1" ht="16.5" customHeight="1">
      <c r="A224" s="212"/>
      <c r="B224" s="222"/>
      <c r="C224" s="222"/>
      <c r="D224" s="88" t="s">
        <v>34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93">
        <v>0</v>
      </c>
      <c r="W224" s="93">
        <v>0</v>
      </c>
      <c r="X224" s="82">
        <v>0</v>
      </c>
      <c r="Y224" s="82">
        <v>0</v>
      </c>
      <c r="Z224" s="82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0">
        <v>0</v>
      </c>
      <c r="BD224" s="10">
        <v>0</v>
      </c>
      <c r="BE224" s="54">
        <f>SUM(E224:BD224)</f>
        <v>0</v>
      </c>
    </row>
    <row r="225" spans="1:57" s="14" customFormat="1" ht="18" customHeight="1">
      <c r="A225" s="212"/>
      <c r="B225" s="213" t="s">
        <v>103</v>
      </c>
      <c r="C225" s="213" t="s">
        <v>197</v>
      </c>
      <c r="D225" s="78" t="s">
        <v>33</v>
      </c>
      <c r="E225" s="102">
        <f>E227+E229</f>
        <v>10</v>
      </c>
      <c r="F225" s="102">
        <f t="shared" ref="F225:BD225" si="213">F227+F229</f>
        <v>10</v>
      </c>
      <c r="G225" s="102">
        <f t="shared" si="213"/>
        <v>10</v>
      </c>
      <c r="H225" s="102">
        <f t="shared" si="213"/>
        <v>10</v>
      </c>
      <c r="I225" s="102">
        <f t="shared" si="213"/>
        <v>0</v>
      </c>
      <c r="J225" s="102">
        <f t="shared" si="213"/>
        <v>0</v>
      </c>
      <c r="K225" s="102">
        <f t="shared" si="213"/>
        <v>10</v>
      </c>
      <c r="L225" s="102">
        <f t="shared" si="213"/>
        <v>10</v>
      </c>
      <c r="M225" s="102">
        <f t="shared" si="213"/>
        <v>10</v>
      </c>
      <c r="N225" s="102">
        <f t="shared" si="213"/>
        <v>10</v>
      </c>
      <c r="O225" s="102">
        <f t="shared" si="213"/>
        <v>10</v>
      </c>
      <c r="P225" s="102">
        <f t="shared" si="213"/>
        <v>8</v>
      </c>
      <c r="Q225" s="102">
        <f t="shared" si="213"/>
        <v>8</v>
      </c>
      <c r="R225" s="102">
        <f t="shared" si="213"/>
        <v>36</v>
      </c>
      <c r="S225" s="102">
        <f t="shared" si="213"/>
        <v>36</v>
      </c>
      <c r="T225" s="102">
        <f t="shared" si="213"/>
        <v>0</v>
      </c>
      <c r="U225" s="102">
        <f t="shared" si="213"/>
        <v>0</v>
      </c>
      <c r="V225" s="102">
        <f t="shared" si="213"/>
        <v>0</v>
      </c>
      <c r="W225" s="102">
        <f t="shared" si="213"/>
        <v>0</v>
      </c>
      <c r="X225" s="102">
        <f t="shared" si="213"/>
        <v>6</v>
      </c>
      <c r="Y225" s="102">
        <f t="shared" si="213"/>
        <v>6</v>
      </c>
      <c r="Z225" s="102">
        <f t="shared" si="213"/>
        <v>6</v>
      </c>
      <c r="AA225" s="102">
        <f t="shared" si="213"/>
        <v>6</v>
      </c>
      <c r="AB225" s="102">
        <f t="shared" si="213"/>
        <v>6</v>
      </c>
      <c r="AC225" s="102">
        <f t="shared" si="213"/>
        <v>8</v>
      </c>
      <c r="AD225" s="102">
        <f t="shared" si="213"/>
        <v>8</v>
      </c>
      <c r="AE225" s="102">
        <f t="shared" si="213"/>
        <v>0</v>
      </c>
      <c r="AF225" s="102">
        <f t="shared" si="213"/>
        <v>0</v>
      </c>
      <c r="AG225" s="102">
        <f t="shared" si="213"/>
        <v>36</v>
      </c>
      <c r="AH225" s="102">
        <f t="shared" si="213"/>
        <v>36</v>
      </c>
      <c r="AI225" s="102">
        <f t="shared" si="213"/>
        <v>0</v>
      </c>
      <c r="AJ225" s="102">
        <f t="shared" si="213"/>
        <v>0</v>
      </c>
      <c r="AK225" s="102">
        <f t="shared" si="213"/>
        <v>0</v>
      </c>
      <c r="AL225" s="102">
        <f t="shared" si="213"/>
        <v>0</v>
      </c>
      <c r="AM225" s="102">
        <f t="shared" si="213"/>
        <v>0</v>
      </c>
      <c r="AN225" s="102">
        <f t="shared" si="213"/>
        <v>0</v>
      </c>
      <c r="AO225" s="102">
        <f t="shared" si="213"/>
        <v>0</v>
      </c>
      <c r="AP225" s="102">
        <f t="shared" si="213"/>
        <v>0</v>
      </c>
      <c r="AQ225" s="102">
        <f t="shared" si="213"/>
        <v>0</v>
      </c>
      <c r="AR225" s="102">
        <f t="shared" si="213"/>
        <v>0</v>
      </c>
      <c r="AS225" s="102">
        <f t="shared" si="213"/>
        <v>0</v>
      </c>
      <c r="AT225" s="102">
        <f t="shared" si="213"/>
        <v>0</v>
      </c>
      <c r="AU225" s="102">
        <f t="shared" si="213"/>
        <v>0</v>
      </c>
      <c r="AV225" s="102">
        <f t="shared" si="213"/>
        <v>0</v>
      </c>
      <c r="AW225" s="102">
        <f t="shared" si="213"/>
        <v>0</v>
      </c>
      <c r="AX225" s="102">
        <f t="shared" si="213"/>
        <v>0</v>
      </c>
      <c r="AY225" s="102">
        <f t="shared" si="213"/>
        <v>0</v>
      </c>
      <c r="AZ225" s="102">
        <f t="shared" si="213"/>
        <v>0</v>
      </c>
      <c r="BA225" s="102">
        <f t="shared" si="213"/>
        <v>0</v>
      </c>
      <c r="BB225" s="102">
        <f t="shared" si="213"/>
        <v>0</v>
      </c>
      <c r="BC225" s="102">
        <f t="shared" si="213"/>
        <v>0</v>
      </c>
      <c r="BD225" s="102">
        <f t="shared" si="213"/>
        <v>0</v>
      </c>
      <c r="BE225" s="113">
        <f t="shared" si="212"/>
        <v>296</v>
      </c>
    </row>
    <row r="226" spans="1:57" s="14" customFormat="1" ht="18" customHeight="1">
      <c r="A226" s="212"/>
      <c r="B226" s="214"/>
      <c r="C226" s="214"/>
      <c r="D226" s="78" t="s">
        <v>34</v>
      </c>
      <c r="E226" s="112">
        <f>E228</f>
        <v>5</v>
      </c>
      <c r="F226" s="112">
        <f t="shared" ref="F226:BD226" si="214">F228</f>
        <v>5</v>
      </c>
      <c r="G226" s="112">
        <f t="shared" si="214"/>
        <v>5</v>
      </c>
      <c r="H226" s="112">
        <f t="shared" si="214"/>
        <v>5</v>
      </c>
      <c r="I226" s="112">
        <f t="shared" si="214"/>
        <v>0</v>
      </c>
      <c r="J226" s="112">
        <f t="shared" si="214"/>
        <v>0</v>
      </c>
      <c r="K226" s="112">
        <f t="shared" si="214"/>
        <v>5</v>
      </c>
      <c r="L226" s="112">
        <f t="shared" si="214"/>
        <v>5</v>
      </c>
      <c r="M226" s="112">
        <f t="shared" si="214"/>
        <v>5</v>
      </c>
      <c r="N226" s="112">
        <f t="shared" si="214"/>
        <v>5</v>
      </c>
      <c r="O226" s="112">
        <f t="shared" si="214"/>
        <v>5</v>
      </c>
      <c r="P226" s="112">
        <f t="shared" si="214"/>
        <v>4</v>
      </c>
      <c r="Q226" s="112">
        <f t="shared" si="214"/>
        <v>4</v>
      </c>
      <c r="R226" s="112">
        <f t="shared" si="214"/>
        <v>0</v>
      </c>
      <c r="S226" s="112">
        <f t="shared" si="214"/>
        <v>0</v>
      </c>
      <c r="T226" s="112">
        <f t="shared" si="214"/>
        <v>0</v>
      </c>
      <c r="U226" s="112">
        <f t="shared" si="214"/>
        <v>0</v>
      </c>
      <c r="V226" s="112">
        <f t="shared" si="214"/>
        <v>0</v>
      </c>
      <c r="W226" s="112">
        <f t="shared" si="214"/>
        <v>0</v>
      </c>
      <c r="X226" s="112">
        <f t="shared" si="214"/>
        <v>3</v>
      </c>
      <c r="Y226" s="112">
        <f t="shared" si="214"/>
        <v>3</v>
      </c>
      <c r="Z226" s="112">
        <f t="shared" si="214"/>
        <v>3</v>
      </c>
      <c r="AA226" s="112">
        <f t="shared" si="214"/>
        <v>3</v>
      </c>
      <c r="AB226" s="112">
        <f t="shared" si="214"/>
        <v>3</v>
      </c>
      <c r="AC226" s="112">
        <f t="shared" si="214"/>
        <v>4</v>
      </c>
      <c r="AD226" s="112">
        <f t="shared" si="214"/>
        <v>4</v>
      </c>
      <c r="AE226" s="112">
        <f t="shared" si="214"/>
        <v>0</v>
      </c>
      <c r="AF226" s="112">
        <f t="shared" si="214"/>
        <v>0</v>
      </c>
      <c r="AG226" s="112">
        <f t="shared" si="214"/>
        <v>0</v>
      </c>
      <c r="AH226" s="112">
        <f t="shared" si="214"/>
        <v>0</v>
      </c>
      <c r="AI226" s="112">
        <f t="shared" si="214"/>
        <v>0</v>
      </c>
      <c r="AJ226" s="112">
        <f t="shared" si="214"/>
        <v>0</v>
      </c>
      <c r="AK226" s="112">
        <f t="shared" si="214"/>
        <v>0</v>
      </c>
      <c r="AL226" s="112">
        <f t="shared" si="214"/>
        <v>0</v>
      </c>
      <c r="AM226" s="112">
        <f t="shared" si="214"/>
        <v>0</v>
      </c>
      <c r="AN226" s="112">
        <f t="shared" si="214"/>
        <v>0</v>
      </c>
      <c r="AO226" s="112">
        <f t="shared" si="214"/>
        <v>0</v>
      </c>
      <c r="AP226" s="112">
        <f t="shared" si="214"/>
        <v>0</v>
      </c>
      <c r="AQ226" s="112">
        <f t="shared" si="214"/>
        <v>0</v>
      </c>
      <c r="AR226" s="112">
        <f t="shared" si="214"/>
        <v>0</v>
      </c>
      <c r="AS226" s="112">
        <f t="shared" si="214"/>
        <v>0</v>
      </c>
      <c r="AT226" s="112">
        <f t="shared" si="214"/>
        <v>0</v>
      </c>
      <c r="AU226" s="112">
        <f t="shared" si="214"/>
        <v>0</v>
      </c>
      <c r="AV226" s="112">
        <f t="shared" si="214"/>
        <v>0</v>
      </c>
      <c r="AW226" s="112">
        <f t="shared" si="214"/>
        <v>0</v>
      </c>
      <c r="AX226" s="112">
        <f t="shared" si="214"/>
        <v>0</v>
      </c>
      <c r="AY226" s="112">
        <f t="shared" si="214"/>
        <v>0</v>
      </c>
      <c r="AZ226" s="112">
        <f t="shared" si="214"/>
        <v>0</v>
      </c>
      <c r="BA226" s="112">
        <f t="shared" si="214"/>
        <v>0</v>
      </c>
      <c r="BB226" s="112">
        <f t="shared" si="214"/>
        <v>0</v>
      </c>
      <c r="BC226" s="112">
        <f t="shared" si="214"/>
        <v>0</v>
      </c>
      <c r="BD226" s="112">
        <f t="shared" si="214"/>
        <v>0</v>
      </c>
      <c r="BE226" s="113">
        <f t="shared" si="212"/>
        <v>76</v>
      </c>
    </row>
    <row r="227" spans="1:57" s="14" customFormat="1" ht="18" customHeight="1">
      <c r="A227" s="212"/>
      <c r="B227" s="221" t="s">
        <v>193</v>
      </c>
      <c r="C227" s="223" t="s">
        <v>198</v>
      </c>
      <c r="D227" s="88" t="s">
        <v>33</v>
      </c>
      <c r="E227" s="23">
        <v>10</v>
      </c>
      <c r="F227" s="23">
        <v>10</v>
      </c>
      <c r="G227" s="23">
        <v>10</v>
      </c>
      <c r="H227" s="23">
        <v>10</v>
      </c>
      <c r="I227" s="135">
        <v>0</v>
      </c>
      <c r="J227" s="140">
        <v>0</v>
      </c>
      <c r="K227" s="12">
        <v>10</v>
      </c>
      <c r="L227" s="12">
        <v>10</v>
      </c>
      <c r="M227" s="12">
        <v>10</v>
      </c>
      <c r="N227" s="12">
        <v>10</v>
      </c>
      <c r="O227" s="12">
        <v>10</v>
      </c>
      <c r="P227" s="12">
        <v>8</v>
      </c>
      <c r="Q227" s="12">
        <v>8</v>
      </c>
      <c r="R227" s="140">
        <v>0</v>
      </c>
      <c r="S227" s="140">
        <v>0</v>
      </c>
      <c r="T227" s="140">
        <v>0</v>
      </c>
      <c r="U227" s="140">
        <v>0</v>
      </c>
      <c r="V227" s="140">
        <v>0</v>
      </c>
      <c r="W227" s="140">
        <v>0</v>
      </c>
      <c r="X227" s="12">
        <v>6</v>
      </c>
      <c r="Y227" s="12">
        <v>6</v>
      </c>
      <c r="Z227" s="12">
        <v>6</v>
      </c>
      <c r="AA227" s="12">
        <v>6</v>
      </c>
      <c r="AB227" s="12">
        <v>6</v>
      </c>
      <c r="AC227" s="12">
        <v>8</v>
      </c>
      <c r="AD227" s="12">
        <v>8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  <c r="AT227" s="23">
        <v>0</v>
      </c>
      <c r="AU227" s="23">
        <v>0</v>
      </c>
      <c r="AV227" s="23">
        <v>0</v>
      </c>
      <c r="AW227" s="23">
        <v>0</v>
      </c>
      <c r="AX227" s="23">
        <v>0</v>
      </c>
      <c r="AY227" s="23">
        <v>0</v>
      </c>
      <c r="AZ227" s="23">
        <v>0</v>
      </c>
      <c r="BA227" s="23">
        <v>0</v>
      </c>
      <c r="BB227" s="23">
        <v>0</v>
      </c>
      <c r="BC227" s="23">
        <v>0</v>
      </c>
      <c r="BD227" s="23">
        <v>0</v>
      </c>
      <c r="BE227" s="54">
        <f t="shared" si="212"/>
        <v>152</v>
      </c>
    </row>
    <row r="228" spans="1:57" s="14" customFormat="1" ht="18" customHeight="1">
      <c r="A228" s="212"/>
      <c r="B228" s="222"/>
      <c r="C228" s="224"/>
      <c r="D228" s="88" t="s">
        <v>34</v>
      </c>
      <c r="E228" s="23">
        <f>E227/2</f>
        <v>5</v>
      </c>
      <c r="F228" s="23">
        <f t="shared" ref="F228:BD228" si="215">F227/2</f>
        <v>5</v>
      </c>
      <c r="G228" s="23">
        <f t="shared" si="215"/>
        <v>5</v>
      </c>
      <c r="H228" s="23">
        <f t="shared" si="215"/>
        <v>5</v>
      </c>
      <c r="I228" s="23">
        <f t="shared" si="215"/>
        <v>0</v>
      </c>
      <c r="J228" s="23">
        <f t="shared" si="215"/>
        <v>0</v>
      </c>
      <c r="K228" s="23">
        <f t="shared" si="215"/>
        <v>5</v>
      </c>
      <c r="L228" s="23">
        <f t="shared" si="215"/>
        <v>5</v>
      </c>
      <c r="M228" s="23">
        <f t="shared" si="215"/>
        <v>5</v>
      </c>
      <c r="N228" s="23">
        <f t="shared" si="215"/>
        <v>5</v>
      </c>
      <c r="O228" s="23">
        <f t="shared" si="215"/>
        <v>5</v>
      </c>
      <c r="P228" s="23">
        <f t="shared" si="215"/>
        <v>4</v>
      </c>
      <c r="Q228" s="23">
        <f t="shared" si="215"/>
        <v>4</v>
      </c>
      <c r="R228" s="23">
        <f t="shared" si="215"/>
        <v>0</v>
      </c>
      <c r="S228" s="23">
        <f t="shared" si="215"/>
        <v>0</v>
      </c>
      <c r="T228" s="23">
        <f t="shared" si="215"/>
        <v>0</v>
      </c>
      <c r="U228" s="23">
        <f t="shared" si="215"/>
        <v>0</v>
      </c>
      <c r="V228" s="139">
        <f t="shared" si="215"/>
        <v>0</v>
      </c>
      <c r="W228" s="139">
        <f t="shared" si="215"/>
        <v>0</v>
      </c>
      <c r="X228" s="23">
        <f t="shared" si="215"/>
        <v>3</v>
      </c>
      <c r="Y228" s="23">
        <f t="shared" si="215"/>
        <v>3</v>
      </c>
      <c r="Z228" s="23">
        <f t="shared" si="215"/>
        <v>3</v>
      </c>
      <c r="AA228" s="23">
        <f t="shared" si="215"/>
        <v>3</v>
      </c>
      <c r="AB228" s="23">
        <f t="shared" si="215"/>
        <v>3</v>
      </c>
      <c r="AC228" s="23">
        <f t="shared" si="215"/>
        <v>4</v>
      </c>
      <c r="AD228" s="23">
        <f t="shared" si="215"/>
        <v>4</v>
      </c>
      <c r="AE228" s="23">
        <f t="shared" si="215"/>
        <v>0</v>
      </c>
      <c r="AF228" s="23">
        <f t="shared" si="215"/>
        <v>0</v>
      </c>
      <c r="AG228" s="23">
        <f t="shared" si="215"/>
        <v>0</v>
      </c>
      <c r="AH228" s="23">
        <f t="shared" si="215"/>
        <v>0</v>
      </c>
      <c r="AI228" s="23">
        <f t="shared" si="215"/>
        <v>0</v>
      </c>
      <c r="AJ228" s="23">
        <f t="shared" si="215"/>
        <v>0</v>
      </c>
      <c r="AK228" s="23">
        <f t="shared" si="215"/>
        <v>0</v>
      </c>
      <c r="AL228" s="23">
        <f t="shared" si="215"/>
        <v>0</v>
      </c>
      <c r="AM228" s="23">
        <f t="shared" si="215"/>
        <v>0</v>
      </c>
      <c r="AN228" s="23">
        <f t="shared" si="215"/>
        <v>0</v>
      </c>
      <c r="AO228" s="23">
        <f t="shared" si="215"/>
        <v>0</v>
      </c>
      <c r="AP228" s="23">
        <f t="shared" si="215"/>
        <v>0</v>
      </c>
      <c r="AQ228" s="23">
        <f t="shared" si="215"/>
        <v>0</v>
      </c>
      <c r="AR228" s="23">
        <f t="shared" si="215"/>
        <v>0</v>
      </c>
      <c r="AS228" s="23">
        <f t="shared" si="215"/>
        <v>0</v>
      </c>
      <c r="AT228" s="23">
        <f t="shared" si="215"/>
        <v>0</v>
      </c>
      <c r="AU228" s="23">
        <f t="shared" si="215"/>
        <v>0</v>
      </c>
      <c r="AV228" s="23">
        <f t="shared" si="215"/>
        <v>0</v>
      </c>
      <c r="AW228" s="23">
        <f t="shared" si="215"/>
        <v>0</v>
      </c>
      <c r="AX228" s="23">
        <f t="shared" si="215"/>
        <v>0</v>
      </c>
      <c r="AY228" s="23">
        <f t="shared" si="215"/>
        <v>0</v>
      </c>
      <c r="AZ228" s="23">
        <f t="shared" si="215"/>
        <v>0</v>
      </c>
      <c r="BA228" s="23">
        <f t="shared" si="215"/>
        <v>0</v>
      </c>
      <c r="BB228" s="23">
        <f t="shared" si="215"/>
        <v>0</v>
      </c>
      <c r="BC228" s="23">
        <f t="shared" si="215"/>
        <v>0</v>
      </c>
      <c r="BD228" s="23">
        <f t="shared" si="215"/>
        <v>0</v>
      </c>
      <c r="BE228" s="54">
        <f t="shared" si="212"/>
        <v>76</v>
      </c>
    </row>
    <row r="229" spans="1:57" s="14" customFormat="1" ht="18" customHeight="1">
      <c r="A229" s="212"/>
      <c r="B229" s="221" t="s">
        <v>117</v>
      </c>
      <c r="C229" s="221" t="s">
        <v>116</v>
      </c>
      <c r="D229" s="88" t="s">
        <v>33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140">
        <v>36</v>
      </c>
      <c r="S229" s="140">
        <v>36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36</v>
      </c>
      <c r="AH229" s="12">
        <v>36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  <c r="AT229" s="23">
        <v>0</v>
      </c>
      <c r="AU229" s="23">
        <v>0</v>
      </c>
      <c r="AV229" s="23">
        <v>0</v>
      </c>
      <c r="AW229" s="23">
        <v>0</v>
      </c>
      <c r="AX229" s="23">
        <v>0</v>
      </c>
      <c r="AY229" s="23">
        <v>0</v>
      </c>
      <c r="AZ229" s="23">
        <v>0</v>
      </c>
      <c r="BA229" s="23">
        <v>0</v>
      </c>
      <c r="BB229" s="23">
        <v>0</v>
      </c>
      <c r="BC229" s="23">
        <v>0</v>
      </c>
      <c r="BD229" s="23">
        <v>0</v>
      </c>
      <c r="BE229" s="54">
        <f t="shared" si="212"/>
        <v>144</v>
      </c>
    </row>
    <row r="230" spans="1:57" s="14" customFormat="1" ht="18" customHeight="1">
      <c r="A230" s="212"/>
      <c r="B230" s="222"/>
      <c r="C230" s="222"/>
      <c r="D230" s="88" t="s">
        <v>34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  <c r="BC230" s="12">
        <v>0</v>
      </c>
      <c r="BD230" s="12">
        <v>0</v>
      </c>
      <c r="BE230" s="54">
        <f t="shared" si="212"/>
        <v>0</v>
      </c>
    </row>
    <row r="231" spans="1:57" s="14" customFormat="1" ht="22.5" customHeight="1">
      <c r="A231" s="46"/>
      <c r="B231" s="282" t="s">
        <v>108</v>
      </c>
      <c r="C231" s="282" t="s">
        <v>140</v>
      </c>
      <c r="D231" s="90" t="s">
        <v>33</v>
      </c>
      <c r="E231" s="9">
        <f>E233+E239</f>
        <v>8</v>
      </c>
      <c r="F231" s="9">
        <f t="shared" ref="F231:BD231" si="216">F233+F239</f>
        <v>8</v>
      </c>
      <c r="G231" s="9">
        <f t="shared" si="216"/>
        <v>8</v>
      </c>
      <c r="H231" s="9">
        <f t="shared" si="216"/>
        <v>8</v>
      </c>
      <c r="I231" s="9">
        <f t="shared" si="216"/>
        <v>0</v>
      </c>
      <c r="J231" s="9">
        <f t="shared" si="216"/>
        <v>0</v>
      </c>
      <c r="K231" s="9">
        <f t="shared" si="216"/>
        <v>8</v>
      </c>
      <c r="L231" s="9">
        <f t="shared" si="216"/>
        <v>8</v>
      </c>
      <c r="M231" s="9">
        <f t="shared" si="216"/>
        <v>8</v>
      </c>
      <c r="N231" s="9">
        <f t="shared" si="216"/>
        <v>8</v>
      </c>
      <c r="O231" s="9">
        <f t="shared" si="216"/>
        <v>8</v>
      </c>
      <c r="P231" s="9">
        <f t="shared" si="216"/>
        <v>4</v>
      </c>
      <c r="Q231" s="9">
        <f t="shared" si="216"/>
        <v>4</v>
      </c>
      <c r="R231" s="9">
        <f t="shared" si="216"/>
        <v>0</v>
      </c>
      <c r="S231" s="9">
        <f t="shared" si="216"/>
        <v>0</v>
      </c>
      <c r="T231" s="9">
        <f t="shared" si="216"/>
        <v>36</v>
      </c>
      <c r="U231" s="9">
        <f t="shared" si="216"/>
        <v>36</v>
      </c>
      <c r="V231" s="9">
        <f t="shared" si="216"/>
        <v>0</v>
      </c>
      <c r="W231" s="9">
        <f t="shared" si="216"/>
        <v>0</v>
      </c>
      <c r="X231" s="9">
        <f t="shared" si="216"/>
        <v>10</v>
      </c>
      <c r="Y231" s="9">
        <f t="shared" si="216"/>
        <v>10</v>
      </c>
      <c r="Z231" s="9">
        <f t="shared" si="216"/>
        <v>10</v>
      </c>
      <c r="AA231" s="9">
        <f t="shared" si="216"/>
        <v>10</v>
      </c>
      <c r="AB231" s="9">
        <f t="shared" si="216"/>
        <v>10</v>
      </c>
      <c r="AC231" s="9">
        <f t="shared" si="216"/>
        <v>10</v>
      </c>
      <c r="AD231" s="9">
        <f t="shared" si="216"/>
        <v>10</v>
      </c>
      <c r="AE231" s="9">
        <f t="shared" si="216"/>
        <v>0</v>
      </c>
      <c r="AF231" s="9">
        <f t="shared" si="216"/>
        <v>0</v>
      </c>
      <c r="AG231" s="9">
        <f t="shared" si="216"/>
        <v>0</v>
      </c>
      <c r="AH231" s="9">
        <f t="shared" si="216"/>
        <v>0</v>
      </c>
      <c r="AI231" s="9">
        <f t="shared" si="216"/>
        <v>36</v>
      </c>
      <c r="AJ231" s="9">
        <f t="shared" si="216"/>
        <v>0</v>
      </c>
      <c r="AK231" s="9">
        <f t="shared" si="216"/>
        <v>0</v>
      </c>
      <c r="AL231" s="9">
        <f t="shared" si="216"/>
        <v>0</v>
      </c>
      <c r="AM231" s="9">
        <f t="shared" si="216"/>
        <v>0</v>
      </c>
      <c r="AN231" s="9">
        <f t="shared" si="216"/>
        <v>0</v>
      </c>
      <c r="AO231" s="9">
        <f t="shared" si="216"/>
        <v>0</v>
      </c>
      <c r="AP231" s="9">
        <f t="shared" si="216"/>
        <v>0</v>
      </c>
      <c r="AQ231" s="9">
        <f t="shared" si="216"/>
        <v>0</v>
      </c>
      <c r="AR231" s="9">
        <f t="shared" si="216"/>
        <v>0</v>
      </c>
      <c r="AS231" s="9">
        <f t="shared" si="216"/>
        <v>0</v>
      </c>
      <c r="AT231" s="9">
        <f t="shared" si="216"/>
        <v>0</v>
      </c>
      <c r="AU231" s="9">
        <f t="shared" si="216"/>
        <v>0</v>
      </c>
      <c r="AV231" s="9">
        <f t="shared" si="216"/>
        <v>0</v>
      </c>
      <c r="AW231" s="9">
        <f t="shared" si="216"/>
        <v>0</v>
      </c>
      <c r="AX231" s="9">
        <f t="shared" si="216"/>
        <v>0</v>
      </c>
      <c r="AY231" s="9">
        <f t="shared" si="216"/>
        <v>0</v>
      </c>
      <c r="AZ231" s="9">
        <f t="shared" si="216"/>
        <v>0</v>
      </c>
      <c r="BA231" s="9">
        <f t="shared" si="216"/>
        <v>0</v>
      </c>
      <c r="BB231" s="9">
        <f t="shared" si="216"/>
        <v>0</v>
      </c>
      <c r="BC231" s="9">
        <f t="shared" si="216"/>
        <v>0</v>
      </c>
      <c r="BD231" s="9">
        <f t="shared" si="216"/>
        <v>0</v>
      </c>
      <c r="BE231" s="52">
        <f t="shared" ref="BE231" si="217">SUM(BE233,)</f>
        <v>150</v>
      </c>
    </row>
    <row r="232" spans="1:57" s="14" customFormat="1" ht="22.5" customHeight="1">
      <c r="A232" s="46"/>
      <c r="B232" s="283"/>
      <c r="C232" s="283"/>
      <c r="D232" s="90" t="s">
        <v>34</v>
      </c>
      <c r="E232" s="9">
        <f>E234</f>
        <v>4</v>
      </c>
      <c r="F232" s="9">
        <f t="shared" ref="F232:BD232" si="218">F234</f>
        <v>4</v>
      </c>
      <c r="G232" s="9">
        <f t="shared" si="218"/>
        <v>4</v>
      </c>
      <c r="H232" s="9">
        <f t="shared" si="218"/>
        <v>4</v>
      </c>
      <c r="I232" s="9">
        <f t="shared" si="218"/>
        <v>0</v>
      </c>
      <c r="J232" s="9">
        <f t="shared" si="218"/>
        <v>0</v>
      </c>
      <c r="K232" s="9">
        <f t="shared" si="218"/>
        <v>4</v>
      </c>
      <c r="L232" s="9">
        <f t="shared" si="218"/>
        <v>4</v>
      </c>
      <c r="M232" s="9">
        <f t="shared" si="218"/>
        <v>4</v>
      </c>
      <c r="N232" s="9">
        <f t="shared" si="218"/>
        <v>4</v>
      </c>
      <c r="O232" s="9">
        <f t="shared" si="218"/>
        <v>4</v>
      </c>
      <c r="P232" s="9">
        <f t="shared" si="218"/>
        <v>2</v>
      </c>
      <c r="Q232" s="9">
        <f t="shared" si="218"/>
        <v>2</v>
      </c>
      <c r="R232" s="9">
        <f t="shared" si="218"/>
        <v>0</v>
      </c>
      <c r="S232" s="9">
        <f t="shared" si="218"/>
        <v>0</v>
      </c>
      <c r="T232" s="9">
        <f t="shared" si="218"/>
        <v>0</v>
      </c>
      <c r="U232" s="9">
        <f t="shared" si="218"/>
        <v>0</v>
      </c>
      <c r="V232" s="9">
        <f t="shared" si="218"/>
        <v>0</v>
      </c>
      <c r="W232" s="9">
        <f t="shared" si="218"/>
        <v>0</v>
      </c>
      <c r="X232" s="9">
        <f t="shared" si="218"/>
        <v>5</v>
      </c>
      <c r="Y232" s="9">
        <f t="shared" si="218"/>
        <v>5</v>
      </c>
      <c r="Z232" s="9">
        <f t="shared" si="218"/>
        <v>5</v>
      </c>
      <c r="AA232" s="9">
        <f t="shared" si="218"/>
        <v>5</v>
      </c>
      <c r="AB232" s="9">
        <f t="shared" si="218"/>
        <v>5</v>
      </c>
      <c r="AC232" s="9">
        <f t="shared" si="218"/>
        <v>5</v>
      </c>
      <c r="AD232" s="9">
        <f t="shared" si="218"/>
        <v>5</v>
      </c>
      <c r="AE232" s="9">
        <f t="shared" si="218"/>
        <v>0</v>
      </c>
      <c r="AF232" s="9">
        <f t="shared" si="218"/>
        <v>0</v>
      </c>
      <c r="AG232" s="9">
        <f t="shared" si="218"/>
        <v>0</v>
      </c>
      <c r="AH232" s="9">
        <f t="shared" si="218"/>
        <v>0</v>
      </c>
      <c r="AI232" s="9">
        <f t="shared" si="218"/>
        <v>0</v>
      </c>
      <c r="AJ232" s="9">
        <f t="shared" si="218"/>
        <v>0</v>
      </c>
      <c r="AK232" s="9">
        <f t="shared" si="218"/>
        <v>0</v>
      </c>
      <c r="AL232" s="9">
        <f t="shared" si="218"/>
        <v>0</v>
      </c>
      <c r="AM232" s="9">
        <f t="shared" si="218"/>
        <v>0</v>
      </c>
      <c r="AN232" s="9">
        <f t="shared" si="218"/>
        <v>0</v>
      </c>
      <c r="AO232" s="9">
        <f t="shared" si="218"/>
        <v>0</v>
      </c>
      <c r="AP232" s="9">
        <f t="shared" si="218"/>
        <v>0</v>
      </c>
      <c r="AQ232" s="9">
        <f t="shared" si="218"/>
        <v>0</v>
      </c>
      <c r="AR232" s="9">
        <f t="shared" si="218"/>
        <v>0</v>
      </c>
      <c r="AS232" s="9">
        <f t="shared" si="218"/>
        <v>0</v>
      </c>
      <c r="AT232" s="9">
        <f t="shared" si="218"/>
        <v>0</v>
      </c>
      <c r="AU232" s="9">
        <f t="shared" si="218"/>
        <v>0</v>
      </c>
      <c r="AV232" s="9">
        <f t="shared" si="218"/>
        <v>0</v>
      </c>
      <c r="AW232" s="9">
        <f t="shared" si="218"/>
        <v>0</v>
      </c>
      <c r="AX232" s="9">
        <f t="shared" si="218"/>
        <v>0</v>
      </c>
      <c r="AY232" s="9">
        <f t="shared" si="218"/>
        <v>0</v>
      </c>
      <c r="AZ232" s="9">
        <f t="shared" si="218"/>
        <v>0</v>
      </c>
      <c r="BA232" s="9">
        <f t="shared" si="218"/>
        <v>0</v>
      </c>
      <c r="BB232" s="9">
        <f t="shared" si="218"/>
        <v>0</v>
      </c>
      <c r="BC232" s="9">
        <f t="shared" si="218"/>
        <v>0</v>
      </c>
      <c r="BD232" s="9">
        <f t="shared" si="218"/>
        <v>0</v>
      </c>
      <c r="BE232" s="52">
        <f t="shared" ref="BE232" si="219">SUM(BE234,)</f>
        <v>45</v>
      </c>
    </row>
    <row r="233" spans="1:57" s="14" customFormat="1" ht="27.75" customHeight="1">
      <c r="A233" s="46"/>
      <c r="B233" s="223" t="s">
        <v>109</v>
      </c>
      <c r="C233" s="223" t="s">
        <v>202</v>
      </c>
      <c r="D233" s="81" t="s">
        <v>33</v>
      </c>
      <c r="E233" s="106">
        <v>8</v>
      </c>
      <c r="F233" s="106">
        <v>8</v>
      </c>
      <c r="G233" s="106">
        <v>8</v>
      </c>
      <c r="H233" s="106">
        <v>8</v>
      </c>
      <c r="I233" s="106">
        <v>0</v>
      </c>
      <c r="J233" s="106">
        <v>0</v>
      </c>
      <c r="K233" s="106">
        <v>8</v>
      </c>
      <c r="L233" s="106">
        <v>8</v>
      </c>
      <c r="M233" s="106">
        <v>8</v>
      </c>
      <c r="N233" s="106">
        <v>8</v>
      </c>
      <c r="O233" s="106">
        <v>8</v>
      </c>
      <c r="P233" s="106">
        <v>4</v>
      </c>
      <c r="Q233" s="106">
        <v>4</v>
      </c>
      <c r="R233" s="106">
        <v>0</v>
      </c>
      <c r="S233" s="106">
        <v>0</v>
      </c>
      <c r="T233" s="106">
        <v>0</v>
      </c>
      <c r="U233" s="106">
        <v>0</v>
      </c>
      <c r="V233" s="106">
        <v>0</v>
      </c>
      <c r="W233" s="106">
        <v>0</v>
      </c>
      <c r="X233" s="106">
        <v>10</v>
      </c>
      <c r="Y233" s="106">
        <v>10</v>
      </c>
      <c r="Z233" s="106">
        <v>10</v>
      </c>
      <c r="AA233" s="106">
        <v>10</v>
      </c>
      <c r="AB233" s="106">
        <v>10</v>
      </c>
      <c r="AC233" s="106">
        <v>10</v>
      </c>
      <c r="AD233" s="106">
        <v>10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0</v>
      </c>
      <c r="AK233" s="106">
        <v>0</v>
      </c>
      <c r="AL233" s="106">
        <v>0</v>
      </c>
      <c r="AM233" s="106">
        <v>0</v>
      </c>
      <c r="AN233" s="106">
        <v>0</v>
      </c>
      <c r="AO233" s="106">
        <v>0</v>
      </c>
      <c r="AP233" s="106">
        <v>0</v>
      </c>
      <c r="AQ233" s="106">
        <v>0</v>
      </c>
      <c r="AR233" s="106">
        <v>0</v>
      </c>
      <c r="AS233" s="106">
        <v>0</v>
      </c>
      <c r="AT233" s="106">
        <v>0</v>
      </c>
      <c r="AU233" s="106">
        <v>0</v>
      </c>
      <c r="AV233" s="106">
        <f t="shared" ref="AV233:BD233" si="220">SUM(AV235,AV237,AV239)</f>
        <v>0</v>
      </c>
      <c r="AW233" s="106">
        <f t="shared" si="220"/>
        <v>0</v>
      </c>
      <c r="AX233" s="106">
        <f t="shared" si="220"/>
        <v>0</v>
      </c>
      <c r="AY233" s="106">
        <f t="shared" si="220"/>
        <v>0</v>
      </c>
      <c r="AZ233" s="106">
        <f t="shared" si="220"/>
        <v>0</v>
      </c>
      <c r="BA233" s="106">
        <f t="shared" si="220"/>
        <v>0</v>
      </c>
      <c r="BB233" s="106">
        <f t="shared" si="220"/>
        <v>0</v>
      </c>
      <c r="BC233" s="106">
        <f t="shared" si="220"/>
        <v>0</v>
      </c>
      <c r="BD233" s="106">
        <f t="shared" si="220"/>
        <v>0</v>
      </c>
      <c r="BE233" s="111">
        <f>SUM(E233:BD233)</f>
        <v>150</v>
      </c>
    </row>
    <row r="234" spans="1:57" s="14" customFormat="1" ht="27" customHeight="1">
      <c r="A234" s="46"/>
      <c r="B234" s="224"/>
      <c r="C234" s="224"/>
      <c r="D234" s="81" t="s">
        <v>34</v>
      </c>
      <c r="E234" s="106">
        <f>E233/2</f>
        <v>4</v>
      </c>
      <c r="F234" s="106">
        <f t="shared" ref="F234:AY234" si="221">F233/2</f>
        <v>4</v>
      </c>
      <c r="G234" s="106">
        <f t="shared" si="221"/>
        <v>4</v>
      </c>
      <c r="H234" s="106">
        <f t="shared" si="221"/>
        <v>4</v>
      </c>
      <c r="I234" s="106">
        <f t="shared" si="221"/>
        <v>0</v>
      </c>
      <c r="J234" s="106">
        <f t="shared" si="221"/>
        <v>0</v>
      </c>
      <c r="K234" s="106">
        <f t="shared" si="221"/>
        <v>4</v>
      </c>
      <c r="L234" s="106">
        <f t="shared" si="221"/>
        <v>4</v>
      </c>
      <c r="M234" s="106">
        <f t="shared" si="221"/>
        <v>4</v>
      </c>
      <c r="N234" s="106">
        <f t="shared" si="221"/>
        <v>4</v>
      </c>
      <c r="O234" s="106">
        <f t="shared" si="221"/>
        <v>4</v>
      </c>
      <c r="P234" s="106">
        <f t="shared" si="221"/>
        <v>2</v>
      </c>
      <c r="Q234" s="106">
        <f t="shared" si="221"/>
        <v>2</v>
      </c>
      <c r="R234" s="106">
        <f t="shared" si="221"/>
        <v>0</v>
      </c>
      <c r="S234" s="106">
        <f t="shared" si="221"/>
        <v>0</v>
      </c>
      <c r="T234" s="106">
        <f t="shared" si="221"/>
        <v>0</v>
      </c>
      <c r="U234" s="106">
        <f t="shared" si="221"/>
        <v>0</v>
      </c>
      <c r="V234" s="94">
        <f t="shared" si="221"/>
        <v>0</v>
      </c>
      <c r="W234" s="94">
        <f t="shared" si="221"/>
        <v>0</v>
      </c>
      <c r="X234" s="106">
        <f t="shared" si="221"/>
        <v>5</v>
      </c>
      <c r="Y234" s="106">
        <f t="shared" si="221"/>
        <v>5</v>
      </c>
      <c r="Z234" s="106">
        <f t="shared" si="221"/>
        <v>5</v>
      </c>
      <c r="AA234" s="106">
        <f t="shared" si="221"/>
        <v>5</v>
      </c>
      <c r="AB234" s="106">
        <f t="shared" si="221"/>
        <v>5</v>
      </c>
      <c r="AC234" s="106">
        <f t="shared" si="221"/>
        <v>5</v>
      </c>
      <c r="AD234" s="106">
        <f t="shared" si="221"/>
        <v>5</v>
      </c>
      <c r="AE234" s="106">
        <f t="shared" si="221"/>
        <v>0</v>
      </c>
      <c r="AF234" s="106">
        <f t="shared" si="221"/>
        <v>0</v>
      </c>
      <c r="AG234" s="106">
        <f t="shared" si="221"/>
        <v>0</v>
      </c>
      <c r="AH234" s="106">
        <f t="shared" si="221"/>
        <v>0</v>
      </c>
      <c r="AI234" s="106">
        <f t="shared" si="221"/>
        <v>0</v>
      </c>
      <c r="AJ234" s="106">
        <f t="shared" si="221"/>
        <v>0</v>
      </c>
      <c r="AK234" s="106">
        <f t="shared" si="221"/>
        <v>0</v>
      </c>
      <c r="AL234" s="106">
        <f t="shared" si="221"/>
        <v>0</v>
      </c>
      <c r="AM234" s="106">
        <f t="shared" si="221"/>
        <v>0</v>
      </c>
      <c r="AN234" s="106">
        <f t="shared" si="221"/>
        <v>0</v>
      </c>
      <c r="AO234" s="106">
        <f t="shared" si="221"/>
        <v>0</v>
      </c>
      <c r="AP234" s="106">
        <f t="shared" si="221"/>
        <v>0</v>
      </c>
      <c r="AQ234" s="106">
        <f t="shared" si="221"/>
        <v>0</v>
      </c>
      <c r="AR234" s="106">
        <f t="shared" si="221"/>
        <v>0</v>
      </c>
      <c r="AS234" s="106">
        <f t="shared" si="221"/>
        <v>0</v>
      </c>
      <c r="AT234" s="106">
        <f t="shared" si="221"/>
        <v>0</v>
      </c>
      <c r="AU234" s="106">
        <f t="shared" si="221"/>
        <v>0</v>
      </c>
      <c r="AV234" s="106">
        <f t="shared" si="221"/>
        <v>0</v>
      </c>
      <c r="AW234" s="106">
        <f t="shared" si="221"/>
        <v>0</v>
      </c>
      <c r="AX234" s="106">
        <f t="shared" si="221"/>
        <v>0</v>
      </c>
      <c r="AY234" s="106">
        <f t="shared" si="221"/>
        <v>0</v>
      </c>
      <c r="AZ234" s="106">
        <f t="shared" ref="AZ234:BE234" si="222">SUM(AZ236,AZ238,AZ240)</f>
        <v>0</v>
      </c>
      <c r="BA234" s="106">
        <f t="shared" si="222"/>
        <v>0</v>
      </c>
      <c r="BB234" s="106">
        <f t="shared" si="222"/>
        <v>0</v>
      </c>
      <c r="BC234" s="106">
        <f t="shared" si="222"/>
        <v>0</v>
      </c>
      <c r="BD234" s="106">
        <f t="shared" si="222"/>
        <v>0</v>
      </c>
      <c r="BE234" s="111">
        <f t="shared" si="222"/>
        <v>45</v>
      </c>
    </row>
    <row r="235" spans="1:57" s="14" customFormat="1" ht="27" hidden="1" customHeight="1">
      <c r="A235" s="46"/>
      <c r="B235" s="221"/>
      <c r="C235" s="221" t="s">
        <v>141</v>
      </c>
      <c r="D235" s="88" t="s">
        <v>33</v>
      </c>
      <c r="E235" s="10">
        <v>4</v>
      </c>
      <c r="F235" s="10">
        <v>2</v>
      </c>
      <c r="G235" s="10">
        <v>4</v>
      </c>
      <c r="H235" s="10">
        <v>2</v>
      </c>
      <c r="I235" s="82">
        <v>4</v>
      </c>
      <c r="J235" s="140">
        <v>2</v>
      </c>
      <c r="K235" s="12">
        <v>4</v>
      </c>
      <c r="L235" s="88">
        <v>2</v>
      </c>
      <c r="M235" s="88">
        <v>4</v>
      </c>
      <c r="N235" s="88">
        <v>2</v>
      </c>
      <c r="O235" s="88">
        <v>4</v>
      </c>
      <c r="P235" s="88">
        <v>2</v>
      </c>
      <c r="Q235" s="88">
        <v>4</v>
      </c>
      <c r="R235" s="81">
        <v>2</v>
      </c>
      <c r="S235" s="81">
        <v>4</v>
      </c>
      <c r="T235" s="88">
        <v>2</v>
      </c>
      <c r="U235" s="88">
        <v>4</v>
      </c>
      <c r="V235" s="12">
        <v>0</v>
      </c>
      <c r="W235" s="88">
        <v>2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  <c r="AT235" s="23">
        <v>0</v>
      </c>
      <c r="AU235" s="23">
        <v>0</v>
      </c>
      <c r="AV235" s="23">
        <v>0</v>
      </c>
      <c r="AW235" s="23">
        <v>0</v>
      </c>
      <c r="AX235" s="23">
        <v>0</v>
      </c>
      <c r="AY235" s="23">
        <v>0</v>
      </c>
      <c r="AZ235" s="23">
        <v>0</v>
      </c>
      <c r="BA235" s="23">
        <v>0</v>
      </c>
      <c r="BB235" s="23">
        <v>0</v>
      </c>
      <c r="BC235" s="23">
        <v>0</v>
      </c>
      <c r="BD235" s="23">
        <v>0</v>
      </c>
      <c r="BE235" s="54">
        <f t="shared" ref="BE235:BE240" si="223">SUM(E235:BD235)</f>
        <v>54</v>
      </c>
    </row>
    <row r="236" spans="1:57" s="14" customFormat="1" ht="27" hidden="1" customHeight="1">
      <c r="A236" s="46"/>
      <c r="B236" s="222"/>
      <c r="C236" s="222"/>
      <c r="D236" s="88" t="s">
        <v>34</v>
      </c>
      <c r="E236" s="10">
        <v>1.5</v>
      </c>
      <c r="F236" s="10">
        <v>1.5</v>
      </c>
      <c r="G236" s="10">
        <v>1.5</v>
      </c>
      <c r="H236" s="10">
        <v>1.5</v>
      </c>
      <c r="I236" s="82">
        <v>1.5</v>
      </c>
      <c r="J236" s="82">
        <v>1.5</v>
      </c>
      <c r="K236" s="10">
        <v>1.5</v>
      </c>
      <c r="L236" s="10">
        <v>1.5</v>
      </c>
      <c r="M236" s="10">
        <v>1.5</v>
      </c>
      <c r="N236" s="10">
        <v>1.5</v>
      </c>
      <c r="O236" s="10">
        <v>1.5</v>
      </c>
      <c r="P236" s="10">
        <v>1.5</v>
      </c>
      <c r="Q236" s="10">
        <v>1.5</v>
      </c>
      <c r="R236" s="82">
        <v>1.5</v>
      </c>
      <c r="S236" s="82">
        <v>1.5</v>
      </c>
      <c r="T236" s="10">
        <v>1.5</v>
      </c>
      <c r="U236" s="10">
        <v>1.5</v>
      </c>
      <c r="V236" s="12">
        <v>0</v>
      </c>
      <c r="W236" s="10">
        <v>1.5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  <c r="AT236" s="23">
        <v>0</v>
      </c>
      <c r="AU236" s="23">
        <v>0</v>
      </c>
      <c r="AV236" s="23">
        <v>0</v>
      </c>
      <c r="AW236" s="23">
        <v>0</v>
      </c>
      <c r="AX236" s="23">
        <v>0</v>
      </c>
      <c r="AY236" s="23">
        <v>0</v>
      </c>
      <c r="AZ236" s="23">
        <v>0</v>
      </c>
      <c r="BA236" s="23">
        <v>0</v>
      </c>
      <c r="BB236" s="23">
        <v>0</v>
      </c>
      <c r="BC236" s="23">
        <v>0</v>
      </c>
      <c r="BD236" s="23">
        <v>0</v>
      </c>
      <c r="BE236" s="54">
        <f t="shared" si="223"/>
        <v>27</v>
      </c>
    </row>
    <row r="237" spans="1:57" s="14" customFormat="1" ht="18.75" hidden="1" customHeight="1">
      <c r="A237" s="46"/>
      <c r="B237" s="221"/>
      <c r="C237" s="221" t="s">
        <v>142</v>
      </c>
      <c r="D237" s="88" t="s">
        <v>33</v>
      </c>
      <c r="E237" s="10">
        <v>2</v>
      </c>
      <c r="F237" s="10">
        <v>2</v>
      </c>
      <c r="G237" s="10">
        <v>2</v>
      </c>
      <c r="H237" s="10">
        <v>2</v>
      </c>
      <c r="I237" s="82">
        <v>2</v>
      </c>
      <c r="J237" s="140">
        <v>2</v>
      </c>
      <c r="K237" s="12">
        <v>2</v>
      </c>
      <c r="L237" s="88">
        <v>2</v>
      </c>
      <c r="M237" s="88">
        <v>2</v>
      </c>
      <c r="N237" s="88">
        <v>2</v>
      </c>
      <c r="O237" s="88">
        <v>2</v>
      </c>
      <c r="P237" s="88">
        <v>2</v>
      </c>
      <c r="Q237" s="88">
        <v>2</v>
      </c>
      <c r="R237" s="81">
        <v>2</v>
      </c>
      <c r="S237" s="81">
        <v>2</v>
      </c>
      <c r="T237" s="88">
        <v>2</v>
      </c>
      <c r="U237" s="88">
        <v>2</v>
      </c>
      <c r="V237" s="12">
        <v>0</v>
      </c>
      <c r="W237" s="88">
        <v>2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  <c r="AT237" s="23">
        <v>0</v>
      </c>
      <c r="AU237" s="23">
        <v>0</v>
      </c>
      <c r="AV237" s="23">
        <v>0</v>
      </c>
      <c r="AW237" s="23">
        <v>0</v>
      </c>
      <c r="AX237" s="23">
        <v>0</v>
      </c>
      <c r="AY237" s="23">
        <v>0</v>
      </c>
      <c r="AZ237" s="23">
        <v>0</v>
      </c>
      <c r="BA237" s="23">
        <v>0</v>
      </c>
      <c r="BB237" s="23">
        <v>0</v>
      </c>
      <c r="BC237" s="23">
        <v>0</v>
      </c>
      <c r="BD237" s="23">
        <v>0</v>
      </c>
      <c r="BE237" s="54">
        <f t="shared" si="223"/>
        <v>36</v>
      </c>
    </row>
    <row r="238" spans="1:57" s="14" customFormat="1" ht="18.75" hidden="1" customHeight="1">
      <c r="A238" s="46"/>
      <c r="B238" s="222"/>
      <c r="C238" s="222"/>
      <c r="D238" s="88" t="s">
        <v>34</v>
      </c>
      <c r="E238" s="88">
        <v>1</v>
      </c>
      <c r="F238" s="88">
        <v>1</v>
      </c>
      <c r="G238" s="88">
        <v>1</v>
      </c>
      <c r="H238" s="88">
        <v>1</v>
      </c>
      <c r="I238" s="81">
        <v>1</v>
      </c>
      <c r="J238" s="140">
        <v>1</v>
      </c>
      <c r="K238" s="12">
        <v>1</v>
      </c>
      <c r="L238" s="88">
        <v>1</v>
      </c>
      <c r="M238" s="88">
        <v>1</v>
      </c>
      <c r="N238" s="88">
        <v>1</v>
      </c>
      <c r="O238" s="88">
        <v>1</v>
      </c>
      <c r="P238" s="88">
        <v>1</v>
      </c>
      <c r="Q238" s="88">
        <v>1</v>
      </c>
      <c r="R238" s="81">
        <v>1</v>
      </c>
      <c r="S238" s="81">
        <v>1</v>
      </c>
      <c r="T238" s="10">
        <v>1</v>
      </c>
      <c r="U238" s="10">
        <v>1</v>
      </c>
      <c r="V238" s="12">
        <v>0</v>
      </c>
      <c r="W238" s="10">
        <v>1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  <c r="AT238" s="23">
        <v>0</v>
      </c>
      <c r="AU238" s="23">
        <v>0</v>
      </c>
      <c r="AV238" s="23">
        <v>0</v>
      </c>
      <c r="AW238" s="23">
        <v>0</v>
      </c>
      <c r="AX238" s="23">
        <v>0</v>
      </c>
      <c r="AY238" s="23">
        <v>0</v>
      </c>
      <c r="AZ238" s="23">
        <v>0</v>
      </c>
      <c r="BA238" s="23">
        <v>0</v>
      </c>
      <c r="BB238" s="23">
        <v>0</v>
      </c>
      <c r="BC238" s="23">
        <v>0</v>
      </c>
      <c r="BD238" s="23">
        <v>0</v>
      </c>
      <c r="BE238" s="54">
        <f t="shared" si="223"/>
        <v>18</v>
      </c>
    </row>
    <row r="239" spans="1:57" s="14" customFormat="1" ht="18.75" customHeight="1">
      <c r="A239" s="44"/>
      <c r="B239" s="221" t="s">
        <v>118</v>
      </c>
      <c r="C239" s="221" t="s">
        <v>116</v>
      </c>
      <c r="D239" s="88" t="s">
        <v>33</v>
      </c>
      <c r="E239" s="23">
        <v>0</v>
      </c>
      <c r="F239" s="23">
        <v>0</v>
      </c>
      <c r="G239" s="23">
        <v>0</v>
      </c>
      <c r="H239" s="23">
        <v>0</v>
      </c>
      <c r="I239" s="135">
        <v>0</v>
      </c>
      <c r="J239" s="140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40">
        <v>0</v>
      </c>
      <c r="S239" s="140">
        <v>0</v>
      </c>
      <c r="T239" s="12">
        <v>36</v>
      </c>
      <c r="U239" s="88">
        <v>36</v>
      </c>
      <c r="V239" s="110">
        <v>0</v>
      </c>
      <c r="W239" s="96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23">
        <v>36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  <c r="AT239" s="23">
        <v>0</v>
      </c>
      <c r="AU239" s="23">
        <v>0</v>
      </c>
      <c r="AV239" s="23">
        <v>0</v>
      </c>
      <c r="AW239" s="23">
        <v>0</v>
      </c>
      <c r="AX239" s="23">
        <v>0</v>
      </c>
      <c r="AY239" s="23">
        <v>0</v>
      </c>
      <c r="AZ239" s="23">
        <v>0</v>
      </c>
      <c r="BA239" s="23">
        <v>0</v>
      </c>
      <c r="BB239" s="23">
        <v>0</v>
      </c>
      <c r="BC239" s="23">
        <v>0</v>
      </c>
      <c r="BD239" s="23">
        <v>0</v>
      </c>
      <c r="BE239" s="54">
        <f t="shared" si="223"/>
        <v>108</v>
      </c>
    </row>
    <row r="240" spans="1:57" s="14" customFormat="1" ht="18.75" customHeight="1">
      <c r="A240" s="44"/>
      <c r="B240" s="222"/>
      <c r="C240" s="222"/>
      <c r="D240" s="88" t="s">
        <v>34</v>
      </c>
      <c r="E240" s="23">
        <v>0</v>
      </c>
      <c r="F240" s="23">
        <v>0</v>
      </c>
      <c r="G240" s="23">
        <v>0</v>
      </c>
      <c r="H240" s="23">
        <v>0</v>
      </c>
      <c r="I240" s="135">
        <v>0</v>
      </c>
      <c r="J240" s="140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40">
        <v>0</v>
      </c>
      <c r="S240" s="140">
        <v>0</v>
      </c>
      <c r="T240" s="12">
        <v>0</v>
      </c>
      <c r="U240" s="88">
        <v>0</v>
      </c>
      <c r="V240" s="110">
        <v>0</v>
      </c>
      <c r="W240" s="96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  <c r="AT240" s="23">
        <v>0</v>
      </c>
      <c r="AU240" s="23">
        <v>0</v>
      </c>
      <c r="AV240" s="23">
        <v>0</v>
      </c>
      <c r="AW240" s="23">
        <v>0</v>
      </c>
      <c r="AX240" s="23">
        <v>0</v>
      </c>
      <c r="AY240" s="23">
        <v>0</v>
      </c>
      <c r="AZ240" s="23">
        <v>0</v>
      </c>
      <c r="BA240" s="23">
        <v>0</v>
      </c>
      <c r="BB240" s="23">
        <v>0</v>
      </c>
      <c r="BC240" s="23">
        <v>0</v>
      </c>
      <c r="BD240" s="23">
        <v>0</v>
      </c>
      <c r="BE240" s="54">
        <f t="shared" si="223"/>
        <v>0</v>
      </c>
    </row>
    <row r="241" spans="1:57" s="14" customFormat="1" ht="32.25" hidden="1" customHeight="1">
      <c r="A241" s="19"/>
      <c r="B241" s="221"/>
      <c r="C241" s="221" t="s">
        <v>134</v>
      </c>
      <c r="D241" s="88" t="s">
        <v>33</v>
      </c>
      <c r="E241" s="10">
        <v>2</v>
      </c>
      <c r="F241" s="10">
        <v>2</v>
      </c>
      <c r="G241" s="10">
        <v>2</v>
      </c>
      <c r="H241" s="10">
        <v>2</v>
      </c>
      <c r="I241" s="10">
        <v>2</v>
      </c>
      <c r="J241" s="12">
        <v>2</v>
      </c>
      <c r="K241" s="12">
        <v>2</v>
      </c>
      <c r="L241" s="88">
        <v>2</v>
      </c>
      <c r="M241" s="88">
        <v>2</v>
      </c>
      <c r="N241" s="88">
        <v>2</v>
      </c>
      <c r="O241" s="88">
        <v>2</v>
      </c>
      <c r="P241" s="88">
        <v>2</v>
      </c>
      <c r="Q241" s="88">
        <v>2</v>
      </c>
      <c r="R241" s="88">
        <v>2</v>
      </c>
      <c r="S241" s="88">
        <v>2</v>
      </c>
      <c r="T241" s="88">
        <v>2</v>
      </c>
      <c r="U241" s="88">
        <v>2</v>
      </c>
      <c r="V241" s="12">
        <v>0</v>
      </c>
      <c r="W241" s="88">
        <v>2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  <c r="AT241" s="23">
        <v>0</v>
      </c>
      <c r="AU241" s="23">
        <v>0</v>
      </c>
      <c r="AV241" s="23">
        <v>0</v>
      </c>
      <c r="AW241" s="23">
        <v>0</v>
      </c>
      <c r="AX241" s="23">
        <v>0</v>
      </c>
      <c r="AY241" s="23">
        <v>0</v>
      </c>
      <c r="AZ241" s="23">
        <v>0</v>
      </c>
      <c r="BA241" s="23">
        <v>0</v>
      </c>
      <c r="BB241" s="23">
        <v>0</v>
      </c>
      <c r="BC241" s="23">
        <v>0</v>
      </c>
      <c r="BD241" s="23">
        <v>0</v>
      </c>
      <c r="BE241" s="54">
        <f>SUM(E241:BD241)</f>
        <v>36</v>
      </c>
    </row>
    <row r="242" spans="1:57" s="14" customFormat="1" ht="32.25" hidden="1" customHeight="1">
      <c r="A242" s="19"/>
      <c r="B242" s="222"/>
      <c r="C242" s="222"/>
      <c r="D242" s="88" t="s">
        <v>34</v>
      </c>
      <c r="E242" s="88">
        <v>1</v>
      </c>
      <c r="F242" s="88">
        <v>1</v>
      </c>
      <c r="G242" s="88">
        <v>1</v>
      </c>
      <c r="H242" s="88">
        <v>1</v>
      </c>
      <c r="I242" s="88">
        <v>1</v>
      </c>
      <c r="J242" s="12">
        <v>1</v>
      </c>
      <c r="K242" s="12">
        <v>1</v>
      </c>
      <c r="L242" s="88">
        <v>1</v>
      </c>
      <c r="M242" s="88">
        <v>1</v>
      </c>
      <c r="N242" s="88">
        <v>1</v>
      </c>
      <c r="O242" s="88">
        <v>1</v>
      </c>
      <c r="P242" s="88">
        <v>1</v>
      </c>
      <c r="Q242" s="88">
        <v>1</v>
      </c>
      <c r="R242" s="88">
        <v>1</v>
      </c>
      <c r="S242" s="88">
        <v>1</v>
      </c>
      <c r="T242" s="10">
        <v>1</v>
      </c>
      <c r="U242" s="10">
        <v>1</v>
      </c>
      <c r="V242" s="12">
        <v>0</v>
      </c>
      <c r="W242" s="10">
        <v>1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  <c r="AT242" s="23">
        <v>0</v>
      </c>
      <c r="AU242" s="23">
        <v>0</v>
      </c>
      <c r="AV242" s="23">
        <v>0</v>
      </c>
      <c r="AW242" s="23">
        <v>0</v>
      </c>
      <c r="AX242" s="23">
        <v>0</v>
      </c>
      <c r="AY242" s="23">
        <v>0</v>
      </c>
      <c r="AZ242" s="23">
        <v>0</v>
      </c>
      <c r="BA242" s="23">
        <v>0</v>
      </c>
      <c r="BB242" s="23">
        <v>0</v>
      </c>
      <c r="BC242" s="23">
        <v>0</v>
      </c>
      <c r="BD242" s="23">
        <v>0</v>
      </c>
      <c r="BE242" s="54">
        <f>SUM(E242:BD242)</f>
        <v>18</v>
      </c>
    </row>
    <row r="243" spans="1:57" s="14" customFormat="1" ht="7.5" customHeight="1">
      <c r="A243" s="19"/>
      <c r="B243" s="277"/>
      <c r="C243" s="278"/>
      <c r="D243" s="279"/>
      <c r="E243" s="23"/>
      <c r="F243" s="23"/>
      <c r="G243" s="23"/>
      <c r="H243" s="23"/>
      <c r="I243" s="23"/>
      <c r="J243" s="12"/>
      <c r="K243" s="12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8"/>
      <c r="AM243" s="28"/>
      <c r="AN243" s="28"/>
      <c r="AO243" s="28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60"/>
    </row>
    <row r="244" spans="1:57" ht="20.25" customHeight="1">
      <c r="A244" s="19"/>
      <c r="B244" s="228" t="s">
        <v>59</v>
      </c>
      <c r="C244" s="229"/>
      <c r="D244" s="230"/>
      <c r="E244" s="13">
        <f>E205+E211</f>
        <v>36</v>
      </c>
      <c r="F244" s="13">
        <f t="shared" ref="F244:BD244" si="224">F205+F211</f>
        <v>36</v>
      </c>
      <c r="G244" s="13">
        <f t="shared" si="224"/>
        <v>36</v>
      </c>
      <c r="H244" s="13">
        <f t="shared" si="224"/>
        <v>36</v>
      </c>
      <c r="I244" s="13">
        <f t="shared" si="224"/>
        <v>36</v>
      </c>
      <c r="J244" s="13">
        <f t="shared" si="224"/>
        <v>36</v>
      </c>
      <c r="K244" s="13">
        <f t="shared" si="224"/>
        <v>36</v>
      </c>
      <c r="L244" s="13">
        <f t="shared" si="224"/>
        <v>36</v>
      </c>
      <c r="M244" s="13">
        <f t="shared" si="224"/>
        <v>36</v>
      </c>
      <c r="N244" s="13">
        <f t="shared" si="224"/>
        <v>36</v>
      </c>
      <c r="O244" s="13">
        <f t="shared" si="224"/>
        <v>36</v>
      </c>
      <c r="P244" s="13">
        <f t="shared" si="224"/>
        <v>36</v>
      </c>
      <c r="Q244" s="13">
        <f t="shared" si="224"/>
        <v>36</v>
      </c>
      <c r="R244" s="13">
        <f t="shared" si="224"/>
        <v>36</v>
      </c>
      <c r="S244" s="13">
        <f t="shared" si="224"/>
        <v>36</v>
      </c>
      <c r="T244" s="13">
        <f t="shared" si="224"/>
        <v>36</v>
      </c>
      <c r="U244" s="13">
        <f t="shared" si="224"/>
        <v>36</v>
      </c>
      <c r="V244" s="13">
        <f t="shared" si="224"/>
        <v>0</v>
      </c>
      <c r="W244" s="13">
        <f t="shared" si="224"/>
        <v>0</v>
      </c>
      <c r="X244" s="13">
        <f t="shared" si="224"/>
        <v>36</v>
      </c>
      <c r="Y244" s="13">
        <f t="shared" si="224"/>
        <v>36</v>
      </c>
      <c r="Z244" s="13">
        <f t="shared" si="224"/>
        <v>36</v>
      </c>
      <c r="AA244" s="13">
        <f t="shared" si="224"/>
        <v>36</v>
      </c>
      <c r="AB244" s="13">
        <f t="shared" si="224"/>
        <v>36</v>
      </c>
      <c r="AC244" s="13">
        <f t="shared" si="224"/>
        <v>36</v>
      </c>
      <c r="AD244" s="13">
        <f t="shared" si="224"/>
        <v>36</v>
      </c>
      <c r="AE244" s="13">
        <f t="shared" si="224"/>
        <v>36</v>
      </c>
      <c r="AF244" s="13">
        <f t="shared" si="224"/>
        <v>36</v>
      </c>
      <c r="AG244" s="13">
        <f t="shared" si="224"/>
        <v>36</v>
      </c>
      <c r="AH244" s="13">
        <f t="shared" si="224"/>
        <v>36</v>
      </c>
      <c r="AI244" s="13">
        <f t="shared" si="224"/>
        <v>36</v>
      </c>
      <c r="AJ244" s="13">
        <f t="shared" si="224"/>
        <v>0</v>
      </c>
      <c r="AK244" s="13">
        <f t="shared" si="224"/>
        <v>0</v>
      </c>
      <c r="AL244" s="13">
        <f t="shared" si="224"/>
        <v>0</v>
      </c>
      <c r="AM244" s="13">
        <f t="shared" si="224"/>
        <v>0</v>
      </c>
      <c r="AN244" s="13">
        <f t="shared" si="224"/>
        <v>0</v>
      </c>
      <c r="AO244" s="13">
        <f t="shared" si="224"/>
        <v>0</v>
      </c>
      <c r="AP244" s="13">
        <f t="shared" si="224"/>
        <v>0</v>
      </c>
      <c r="AQ244" s="13">
        <f t="shared" si="224"/>
        <v>0</v>
      </c>
      <c r="AR244" s="13">
        <f t="shared" si="224"/>
        <v>0</v>
      </c>
      <c r="AS244" s="13">
        <f t="shared" si="224"/>
        <v>0</v>
      </c>
      <c r="AT244" s="13">
        <f t="shared" si="224"/>
        <v>0</v>
      </c>
      <c r="AU244" s="13">
        <f t="shared" si="224"/>
        <v>0</v>
      </c>
      <c r="AV244" s="13">
        <f t="shared" si="224"/>
        <v>0</v>
      </c>
      <c r="AW244" s="13">
        <f t="shared" si="224"/>
        <v>0</v>
      </c>
      <c r="AX244" s="13">
        <f t="shared" si="224"/>
        <v>0</v>
      </c>
      <c r="AY244" s="13">
        <f t="shared" si="224"/>
        <v>0</v>
      </c>
      <c r="AZ244" s="13">
        <f t="shared" si="224"/>
        <v>0</v>
      </c>
      <c r="BA244" s="13">
        <f t="shared" si="224"/>
        <v>0</v>
      </c>
      <c r="BB244" s="13">
        <f t="shared" si="224"/>
        <v>0</v>
      </c>
      <c r="BC244" s="13">
        <f t="shared" si="224"/>
        <v>0</v>
      </c>
      <c r="BD244" s="13">
        <f t="shared" si="224"/>
        <v>0</v>
      </c>
      <c r="BE244" s="13">
        <f>SUM(E244:BD244)</f>
        <v>1044</v>
      </c>
    </row>
    <row r="245" spans="1:57" ht="20.25" customHeight="1">
      <c r="A245" s="19"/>
      <c r="B245" s="228" t="s">
        <v>60</v>
      </c>
      <c r="C245" s="229"/>
      <c r="D245" s="230"/>
      <c r="E245" s="13">
        <f>E206+E212</f>
        <v>18</v>
      </c>
      <c r="F245" s="13">
        <f t="shared" ref="F245:BD245" si="225">F206+F212</f>
        <v>18</v>
      </c>
      <c r="G245" s="13">
        <f t="shared" si="225"/>
        <v>18</v>
      </c>
      <c r="H245" s="13">
        <f t="shared" si="225"/>
        <v>18</v>
      </c>
      <c r="I245" s="13">
        <f t="shared" si="225"/>
        <v>0</v>
      </c>
      <c r="J245" s="13">
        <f t="shared" si="225"/>
        <v>0</v>
      </c>
      <c r="K245" s="13">
        <f t="shared" si="225"/>
        <v>18</v>
      </c>
      <c r="L245" s="13">
        <f t="shared" si="225"/>
        <v>18</v>
      </c>
      <c r="M245" s="13">
        <f t="shared" si="225"/>
        <v>18</v>
      </c>
      <c r="N245" s="13">
        <f t="shared" si="225"/>
        <v>18</v>
      </c>
      <c r="O245" s="13">
        <f t="shared" si="225"/>
        <v>18</v>
      </c>
      <c r="P245" s="13">
        <f t="shared" si="225"/>
        <v>18</v>
      </c>
      <c r="Q245" s="13">
        <f t="shared" si="225"/>
        <v>18</v>
      </c>
      <c r="R245" s="13">
        <f t="shared" si="225"/>
        <v>0</v>
      </c>
      <c r="S245" s="13">
        <f t="shared" si="225"/>
        <v>0</v>
      </c>
      <c r="T245" s="13">
        <f t="shared" si="225"/>
        <v>0</v>
      </c>
      <c r="U245" s="13">
        <f t="shared" si="225"/>
        <v>0</v>
      </c>
      <c r="V245" s="13">
        <f t="shared" si="225"/>
        <v>0</v>
      </c>
      <c r="W245" s="13">
        <f t="shared" si="225"/>
        <v>0</v>
      </c>
      <c r="X245" s="13">
        <f t="shared" si="225"/>
        <v>18</v>
      </c>
      <c r="Y245" s="13">
        <f t="shared" si="225"/>
        <v>18</v>
      </c>
      <c r="Z245" s="13">
        <f t="shared" si="225"/>
        <v>18</v>
      </c>
      <c r="AA245" s="13">
        <f t="shared" si="225"/>
        <v>18</v>
      </c>
      <c r="AB245" s="13">
        <f t="shared" si="225"/>
        <v>18</v>
      </c>
      <c r="AC245" s="13">
        <f t="shared" si="225"/>
        <v>18</v>
      </c>
      <c r="AD245" s="13">
        <f t="shared" si="225"/>
        <v>18</v>
      </c>
      <c r="AE245" s="13">
        <f t="shared" si="225"/>
        <v>0</v>
      </c>
      <c r="AF245" s="13">
        <f t="shared" si="225"/>
        <v>0</v>
      </c>
      <c r="AG245" s="13">
        <f t="shared" si="225"/>
        <v>0</v>
      </c>
      <c r="AH245" s="13">
        <f t="shared" si="225"/>
        <v>0</v>
      </c>
      <c r="AI245" s="13">
        <f t="shared" si="225"/>
        <v>0</v>
      </c>
      <c r="AJ245" s="13">
        <f t="shared" si="225"/>
        <v>0</v>
      </c>
      <c r="AK245" s="13">
        <f t="shared" si="225"/>
        <v>0</v>
      </c>
      <c r="AL245" s="13">
        <f t="shared" si="225"/>
        <v>0</v>
      </c>
      <c r="AM245" s="13">
        <f t="shared" si="225"/>
        <v>0</v>
      </c>
      <c r="AN245" s="13">
        <f t="shared" si="225"/>
        <v>0</v>
      </c>
      <c r="AO245" s="13">
        <f t="shared" si="225"/>
        <v>0</v>
      </c>
      <c r="AP245" s="13">
        <f t="shared" si="225"/>
        <v>0</v>
      </c>
      <c r="AQ245" s="13">
        <f t="shared" si="225"/>
        <v>0</v>
      </c>
      <c r="AR245" s="13">
        <f t="shared" si="225"/>
        <v>0</v>
      </c>
      <c r="AS245" s="13">
        <f t="shared" si="225"/>
        <v>0</v>
      </c>
      <c r="AT245" s="13">
        <f t="shared" si="225"/>
        <v>0</v>
      </c>
      <c r="AU245" s="13">
        <f t="shared" si="225"/>
        <v>0</v>
      </c>
      <c r="AV245" s="13">
        <f t="shared" si="225"/>
        <v>0</v>
      </c>
      <c r="AW245" s="13">
        <f t="shared" si="225"/>
        <v>0</v>
      </c>
      <c r="AX245" s="13">
        <f t="shared" si="225"/>
        <v>0</v>
      </c>
      <c r="AY245" s="13">
        <f t="shared" si="225"/>
        <v>0</v>
      </c>
      <c r="AZ245" s="13">
        <f t="shared" si="225"/>
        <v>0</v>
      </c>
      <c r="BA245" s="13">
        <f t="shared" si="225"/>
        <v>0</v>
      </c>
      <c r="BB245" s="13">
        <f t="shared" si="225"/>
        <v>0</v>
      </c>
      <c r="BC245" s="13">
        <f t="shared" si="225"/>
        <v>0</v>
      </c>
      <c r="BD245" s="13">
        <f t="shared" si="225"/>
        <v>0</v>
      </c>
      <c r="BE245" s="13">
        <f>SUM(E245:BD245)</f>
        <v>324</v>
      </c>
    </row>
    <row r="246" spans="1:57" ht="20.25" customHeight="1">
      <c r="A246" s="20"/>
      <c r="B246" s="228" t="s">
        <v>61</v>
      </c>
      <c r="C246" s="229"/>
      <c r="D246" s="230"/>
      <c r="E246" s="13">
        <f t="shared" ref="E246:AO246" si="226">E244+E245</f>
        <v>54</v>
      </c>
      <c r="F246" s="13">
        <f t="shared" si="226"/>
        <v>54</v>
      </c>
      <c r="G246" s="13">
        <f t="shared" si="226"/>
        <v>54</v>
      </c>
      <c r="H246" s="13">
        <f t="shared" si="226"/>
        <v>54</v>
      </c>
      <c r="I246" s="13">
        <f t="shared" si="226"/>
        <v>36</v>
      </c>
      <c r="J246" s="13">
        <f t="shared" si="226"/>
        <v>36</v>
      </c>
      <c r="K246" s="13">
        <f t="shared" si="226"/>
        <v>54</v>
      </c>
      <c r="L246" s="13">
        <f t="shared" si="226"/>
        <v>54</v>
      </c>
      <c r="M246" s="13">
        <f t="shared" si="226"/>
        <v>54</v>
      </c>
      <c r="N246" s="13">
        <f t="shared" si="226"/>
        <v>54</v>
      </c>
      <c r="O246" s="13">
        <f t="shared" si="226"/>
        <v>54</v>
      </c>
      <c r="P246" s="13">
        <f t="shared" si="226"/>
        <v>54</v>
      </c>
      <c r="Q246" s="13">
        <f t="shared" si="226"/>
        <v>54</v>
      </c>
      <c r="R246" s="13">
        <f t="shared" si="226"/>
        <v>36</v>
      </c>
      <c r="S246" s="13">
        <f t="shared" si="226"/>
        <v>36</v>
      </c>
      <c r="T246" s="13">
        <f t="shared" si="226"/>
        <v>36</v>
      </c>
      <c r="U246" s="13">
        <f t="shared" si="226"/>
        <v>36</v>
      </c>
      <c r="V246" s="13">
        <f t="shared" si="226"/>
        <v>0</v>
      </c>
      <c r="W246" s="13">
        <f t="shared" si="226"/>
        <v>0</v>
      </c>
      <c r="X246" s="13">
        <f t="shared" si="226"/>
        <v>54</v>
      </c>
      <c r="Y246" s="13">
        <f t="shared" si="226"/>
        <v>54</v>
      </c>
      <c r="Z246" s="13">
        <f t="shared" si="226"/>
        <v>54</v>
      </c>
      <c r="AA246" s="13">
        <f t="shared" si="226"/>
        <v>54</v>
      </c>
      <c r="AB246" s="13">
        <f t="shared" si="226"/>
        <v>54</v>
      </c>
      <c r="AC246" s="13">
        <f t="shared" si="226"/>
        <v>54</v>
      </c>
      <c r="AD246" s="13">
        <f t="shared" si="226"/>
        <v>54</v>
      </c>
      <c r="AE246" s="13">
        <f t="shared" si="226"/>
        <v>36</v>
      </c>
      <c r="AF246" s="13">
        <f t="shared" si="226"/>
        <v>36</v>
      </c>
      <c r="AG246" s="13">
        <f t="shared" si="226"/>
        <v>36</v>
      </c>
      <c r="AH246" s="13">
        <f t="shared" si="226"/>
        <v>36</v>
      </c>
      <c r="AI246" s="13">
        <f t="shared" si="226"/>
        <v>36</v>
      </c>
      <c r="AJ246" s="13">
        <f t="shared" si="226"/>
        <v>0</v>
      </c>
      <c r="AK246" s="13">
        <f t="shared" si="226"/>
        <v>0</v>
      </c>
      <c r="AL246" s="13">
        <f t="shared" si="226"/>
        <v>0</v>
      </c>
      <c r="AM246" s="13">
        <f t="shared" si="226"/>
        <v>0</v>
      </c>
      <c r="AN246" s="13">
        <f t="shared" si="226"/>
        <v>0</v>
      </c>
      <c r="AO246" s="13">
        <f t="shared" si="226"/>
        <v>0</v>
      </c>
      <c r="AP246" s="13">
        <f t="shared" ref="AP246:BD246" si="227">AP244+AP245</f>
        <v>0</v>
      </c>
      <c r="AQ246" s="13">
        <f t="shared" si="227"/>
        <v>0</v>
      </c>
      <c r="AR246" s="13">
        <f t="shared" si="227"/>
        <v>0</v>
      </c>
      <c r="AS246" s="13">
        <f t="shared" si="227"/>
        <v>0</v>
      </c>
      <c r="AT246" s="13">
        <f t="shared" si="227"/>
        <v>0</v>
      </c>
      <c r="AU246" s="13">
        <f t="shared" si="227"/>
        <v>0</v>
      </c>
      <c r="AV246" s="13">
        <f>AV244+AV245</f>
        <v>0</v>
      </c>
      <c r="AW246" s="13">
        <f>AW244+AW245</f>
        <v>0</v>
      </c>
      <c r="AX246" s="13">
        <f>AX244+AX245</f>
        <v>0</v>
      </c>
      <c r="AY246" s="13">
        <f>AY244+AY245</f>
        <v>0</v>
      </c>
      <c r="AZ246" s="13">
        <f>AZ244+AZ245</f>
        <v>0</v>
      </c>
      <c r="BA246" s="13">
        <f t="shared" si="227"/>
        <v>0</v>
      </c>
      <c r="BB246" s="13">
        <f t="shared" si="227"/>
        <v>0</v>
      </c>
      <c r="BC246" s="13">
        <f t="shared" si="227"/>
        <v>0</v>
      </c>
      <c r="BD246" s="13">
        <f t="shared" si="227"/>
        <v>0</v>
      </c>
      <c r="BE246" s="56">
        <f>SUM(E246:BD246)</f>
        <v>1368</v>
      </c>
    </row>
    <row r="247" spans="1:57" ht="7.5" customHeight="1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S247" s="2"/>
      <c r="T247" s="2"/>
      <c r="U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BB247" s="33"/>
      <c r="BC247" s="33"/>
      <c r="BD247" s="2"/>
      <c r="BE247" s="51"/>
    </row>
    <row r="248" spans="1:57" ht="15.75">
      <c r="A248" s="272" t="s">
        <v>128</v>
      </c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  <c r="AB248" s="272"/>
      <c r="AC248" s="272"/>
      <c r="AD248" s="272"/>
      <c r="AE248" s="272"/>
      <c r="AF248" s="272"/>
      <c r="AG248" s="272"/>
      <c r="AH248" s="272"/>
      <c r="AI248" s="272"/>
      <c r="AJ248" s="272"/>
      <c r="AK248" s="272"/>
      <c r="AL248" s="272"/>
      <c r="AM248" s="272"/>
      <c r="AN248" s="272"/>
      <c r="AO248" s="272"/>
      <c r="AP248" s="272"/>
      <c r="AQ248" s="272"/>
      <c r="AR248" s="272"/>
      <c r="AS248" s="272"/>
      <c r="AT248" s="272"/>
      <c r="AU248" s="272"/>
      <c r="AV248" s="272"/>
      <c r="AW248" s="272"/>
      <c r="AX248" s="272"/>
      <c r="AY248" s="272"/>
      <c r="AZ248" s="272"/>
      <c r="BA248" s="272"/>
      <c r="BB248" s="272"/>
      <c r="BC248" s="272"/>
      <c r="BD248" s="272"/>
      <c r="BE248" s="272"/>
    </row>
    <row r="250" spans="1:57" ht="69.75" customHeight="1">
      <c r="A250" s="199" t="s">
        <v>12</v>
      </c>
      <c r="B250" s="200" t="s">
        <v>13</v>
      </c>
      <c r="C250" s="203" t="s">
        <v>14</v>
      </c>
      <c r="D250" s="204"/>
      <c r="E250" s="178" t="s">
        <v>16</v>
      </c>
      <c r="F250" s="179"/>
      <c r="G250" s="179"/>
      <c r="H250" s="180"/>
      <c r="I250" s="181" t="s">
        <v>17</v>
      </c>
      <c r="J250" s="182"/>
      <c r="K250" s="182"/>
      <c r="L250" s="183"/>
      <c r="M250" s="66" t="s">
        <v>157</v>
      </c>
      <c r="N250" s="181" t="s">
        <v>18</v>
      </c>
      <c r="O250" s="182"/>
      <c r="P250" s="183"/>
      <c r="Q250" s="66">
        <v>41610</v>
      </c>
      <c r="R250" s="178" t="s">
        <v>19</v>
      </c>
      <c r="S250" s="179"/>
      <c r="T250" s="179"/>
      <c r="U250" s="180"/>
      <c r="V250" s="34" t="s">
        <v>158</v>
      </c>
      <c r="W250" s="178" t="s">
        <v>20</v>
      </c>
      <c r="X250" s="179"/>
      <c r="Y250" s="179"/>
      <c r="Z250" s="34" t="s">
        <v>159</v>
      </c>
      <c r="AA250" s="178" t="s">
        <v>21</v>
      </c>
      <c r="AB250" s="179"/>
      <c r="AC250" s="179"/>
      <c r="AD250" s="39" t="s">
        <v>160</v>
      </c>
      <c r="AE250" s="178" t="s">
        <v>22</v>
      </c>
      <c r="AF250" s="179"/>
      <c r="AG250" s="179"/>
      <c r="AH250" s="180"/>
      <c r="AI250" s="175" t="s">
        <v>23</v>
      </c>
      <c r="AJ250" s="176"/>
      <c r="AK250" s="176"/>
      <c r="AL250" s="177"/>
      <c r="AM250" s="66" t="s">
        <v>161</v>
      </c>
      <c r="AN250" s="175" t="s">
        <v>24</v>
      </c>
      <c r="AO250" s="176"/>
      <c r="AP250" s="177"/>
      <c r="AQ250" s="66">
        <v>41792</v>
      </c>
      <c r="AR250" s="175" t="s">
        <v>25</v>
      </c>
      <c r="AS250" s="176"/>
      <c r="AT250" s="176"/>
      <c r="AU250" s="177"/>
      <c r="AV250" s="178" t="s">
        <v>26</v>
      </c>
      <c r="AW250" s="179"/>
      <c r="AX250" s="179"/>
      <c r="AY250" s="180"/>
      <c r="AZ250" s="175" t="s">
        <v>27</v>
      </c>
      <c r="BA250" s="176"/>
      <c r="BB250" s="176"/>
      <c r="BC250" s="176"/>
      <c r="BD250" s="177"/>
      <c r="BE250" s="61" t="s">
        <v>119</v>
      </c>
    </row>
    <row r="251" spans="1:57">
      <c r="A251" s="197"/>
      <c r="B251" s="201"/>
      <c r="C251" s="205"/>
      <c r="D251" s="206"/>
      <c r="E251" s="184" t="s">
        <v>29</v>
      </c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  <c r="AC251" s="185"/>
      <c r="AD251" s="185"/>
      <c r="AE251" s="185"/>
      <c r="AF251" s="185"/>
      <c r="AG251" s="185"/>
      <c r="AH251" s="185"/>
      <c r="AI251" s="185"/>
      <c r="AJ251" s="185"/>
      <c r="AK251" s="185"/>
      <c r="AL251" s="185"/>
      <c r="AM251" s="185"/>
      <c r="AN251" s="185"/>
      <c r="AO251" s="185"/>
      <c r="AP251" s="185"/>
      <c r="AQ251" s="185"/>
      <c r="AR251" s="185"/>
      <c r="AS251" s="185"/>
      <c r="AT251" s="185"/>
      <c r="AU251" s="185"/>
      <c r="AV251" s="185"/>
      <c r="AW251" s="185"/>
      <c r="AX251" s="185"/>
      <c r="AY251" s="185"/>
      <c r="AZ251" s="185"/>
      <c r="BA251" s="185"/>
      <c r="BB251" s="185"/>
      <c r="BC251" s="185"/>
      <c r="BD251" s="185"/>
      <c r="BE251" s="62"/>
    </row>
    <row r="252" spans="1:57">
      <c r="A252" s="197"/>
      <c r="B252" s="201"/>
      <c r="C252" s="205"/>
      <c r="D252" s="206"/>
      <c r="E252" s="6">
        <v>36</v>
      </c>
      <c r="F252" s="6">
        <v>37</v>
      </c>
      <c r="G252" s="6">
        <v>38</v>
      </c>
      <c r="H252" s="6">
        <v>39</v>
      </c>
      <c r="I252" s="6">
        <v>40</v>
      </c>
      <c r="J252" s="6">
        <v>41</v>
      </c>
      <c r="K252" s="6">
        <v>42</v>
      </c>
      <c r="L252" s="6">
        <v>43</v>
      </c>
      <c r="M252" s="6">
        <v>44</v>
      </c>
      <c r="N252" s="6">
        <v>45</v>
      </c>
      <c r="O252" s="6">
        <v>46</v>
      </c>
      <c r="P252" s="6">
        <v>47</v>
      </c>
      <c r="Q252" s="24">
        <v>48</v>
      </c>
      <c r="R252" s="24">
        <v>49</v>
      </c>
      <c r="S252" s="6">
        <v>50</v>
      </c>
      <c r="T252" s="6">
        <v>51</v>
      </c>
      <c r="U252" s="6">
        <v>52</v>
      </c>
      <c r="V252" s="24">
        <v>1</v>
      </c>
      <c r="W252" s="24">
        <v>2</v>
      </c>
      <c r="X252" s="24">
        <v>3</v>
      </c>
      <c r="Y252" s="24">
        <v>4</v>
      </c>
      <c r="Z252" s="24">
        <v>5</v>
      </c>
      <c r="AA252" s="24">
        <v>6</v>
      </c>
      <c r="AB252" s="24">
        <v>7</v>
      </c>
      <c r="AC252" s="24">
        <v>8</v>
      </c>
      <c r="AD252" s="24">
        <v>9</v>
      </c>
      <c r="AE252" s="24">
        <v>10</v>
      </c>
      <c r="AF252" s="24">
        <v>11</v>
      </c>
      <c r="AG252" s="24">
        <v>12</v>
      </c>
      <c r="AH252" s="24">
        <v>13</v>
      </c>
      <c r="AI252" s="24">
        <v>14</v>
      </c>
      <c r="AJ252" s="24">
        <v>15</v>
      </c>
      <c r="AK252" s="24">
        <v>16</v>
      </c>
      <c r="AL252" s="6">
        <v>17</v>
      </c>
      <c r="AM252" s="6">
        <v>18</v>
      </c>
      <c r="AN252" s="6">
        <v>19</v>
      </c>
      <c r="AO252" s="6">
        <v>20</v>
      </c>
      <c r="AP252" s="6">
        <v>21</v>
      </c>
      <c r="AQ252" s="6">
        <v>22</v>
      </c>
      <c r="AR252" s="6">
        <v>23</v>
      </c>
      <c r="AS252" s="6">
        <v>24</v>
      </c>
      <c r="AT252" s="6">
        <v>25</v>
      </c>
      <c r="AU252" s="6">
        <v>26</v>
      </c>
      <c r="AV252" s="24">
        <v>27</v>
      </c>
      <c r="AW252" s="24">
        <v>28</v>
      </c>
      <c r="AX252" s="24">
        <v>29</v>
      </c>
      <c r="AY252" s="24">
        <v>30</v>
      </c>
      <c r="AZ252" s="24">
        <v>31</v>
      </c>
      <c r="BA252" s="24">
        <v>32</v>
      </c>
      <c r="BB252" s="24">
        <v>33</v>
      </c>
      <c r="BC252" s="24">
        <v>34</v>
      </c>
      <c r="BD252" s="6">
        <v>35</v>
      </c>
      <c r="BE252" s="186"/>
    </row>
    <row r="253" spans="1:57">
      <c r="A253" s="197"/>
      <c r="B253" s="201"/>
      <c r="C253" s="205"/>
      <c r="D253" s="206"/>
      <c r="E253" s="189" t="s">
        <v>30</v>
      </c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7"/>
    </row>
    <row r="254" spans="1:57">
      <c r="A254" s="198"/>
      <c r="B254" s="202"/>
      <c r="C254" s="207"/>
      <c r="D254" s="208"/>
      <c r="E254" s="6">
        <v>1</v>
      </c>
      <c r="F254" s="6">
        <v>2</v>
      </c>
      <c r="G254" s="6">
        <v>3</v>
      </c>
      <c r="H254" s="6">
        <v>4</v>
      </c>
      <c r="I254" s="6">
        <v>5</v>
      </c>
      <c r="J254" s="6">
        <v>6</v>
      </c>
      <c r="K254" s="6">
        <v>7</v>
      </c>
      <c r="L254" s="6">
        <v>8</v>
      </c>
      <c r="M254" s="6">
        <v>9</v>
      </c>
      <c r="N254" s="6">
        <v>10</v>
      </c>
      <c r="O254" s="6">
        <v>11</v>
      </c>
      <c r="P254" s="6">
        <v>12</v>
      </c>
      <c r="Q254" s="24">
        <v>13</v>
      </c>
      <c r="R254" s="24">
        <v>14</v>
      </c>
      <c r="S254" s="6">
        <v>15</v>
      </c>
      <c r="T254" s="6">
        <v>16</v>
      </c>
      <c r="U254" s="6">
        <v>17</v>
      </c>
      <c r="V254" s="24">
        <v>18</v>
      </c>
      <c r="W254" s="24">
        <v>19</v>
      </c>
      <c r="X254" s="24">
        <v>20</v>
      </c>
      <c r="Y254" s="24">
        <v>21</v>
      </c>
      <c r="Z254" s="24">
        <v>22</v>
      </c>
      <c r="AA254" s="24">
        <v>23</v>
      </c>
      <c r="AB254" s="24">
        <v>24</v>
      </c>
      <c r="AC254" s="24">
        <v>25</v>
      </c>
      <c r="AD254" s="24">
        <v>26</v>
      </c>
      <c r="AE254" s="24">
        <v>27</v>
      </c>
      <c r="AF254" s="24">
        <v>28</v>
      </c>
      <c r="AG254" s="24">
        <v>29</v>
      </c>
      <c r="AH254" s="24">
        <v>30</v>
      </c>
      <c r="AI254" s="24">
        <v>31</v>
      </c>
      <c r="AJ254" s="24">
        <v>32</v>
      </c>
      <c r="AK254" s="24">
        <v>33</v>
      </c>
      <c r="AL254" s="6">
        <v>34</v>
      </c>
      <c r="AM254" s="6">
        <v>35</v>
      </c>
      <c r="AN254" s="6">
        <v>36</v>
      </c>
      <c r="AO254" s="6">
        <v>37</v>
      </c>
      <c r="AP254" s="6">
        <v>38</v>
      </c>
      <c r="AQ254" s="6">
        <v>39</v>
      </c>
      <c r="AR254" s="6">
        <v>40</v>
      </c>
      <c r="AS254" s="6">
        <v>41</v>
      </c>
      <c r="AT254" s="6">
        <v>42</v>
      </c>
      <c r="AU254" s="6">
        <v>43</v>
      </c>
      <c r="AV254" s="24">
        <v>44</v>
      </c>
      <c r="AW254" s="24">
        <v>45</v>
      </c>
      <c r="AX254" s="24">
        <v>46</v>
      </c>
      <c r="AY254" s="24">
        <v>47</v>
      </c>
      <c r="AZ254" s="24">
        <v>48</v>
      </c>
      <c r="BA254" s="24">
        <v>49</v>
      </c>
      <c r="BB254" s="24">
        <v>50</v>
      </c>
      <c r="BC254" s="24">
        <v>51</v>
      </c>
      <c r="BD254" s="6">
        <v>52</v>
      </c>
      <c r="BE254" s="188"/>
    </row>
    <row r="255" spans="1:57" ht="18" customHeight="1">
      <c r="A255" s="257" t="s">
        <v>31</v>
      </c>
      <c r="B255" s="26" t="s">
        <v>32</v>
      </c>
      <c r="C255" s="270" t="s">
        <v>127</v>
      </c>
      <c r="D255" s="271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143"/>
      <c r="BD255" s="26"/>
      <c r="BE255" s="143" t="s">
        <v>203</v>
      </c>
    </row>
    <row r="256" spans="1:57" ht="18" customHeight="1">
      <c r="A256" s="258"/>
      <c r="B256" s="24" t="s">
        <v>35</v>
      </c>
      <c r="C256" s="217" t="s">
        <v>36</v>
      </c>
      <c r="D256" s="218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 t="s">
        <v>120</v>
      </c>
      <c r="AV256" s="24"/>
      <c r="AW256" s="24"/>
      <c r="AX256" s="24"/>
      <c r="AY256" s="24"/>
      <c r="AZ256" s="24"/>
      <c r="BA256" s="24"/>
      <c r="BB256" s="24"/>
      <c r="BC256" s="24"/>
      <c r="BD256" s="24"/>
      <c r="BE256" s="144" t="s">
        <v>204</v>
      </c>
    </row>
    <row r="257" spans="1:57" ht="18" customHeight="1">
      <c r="A257" s="258"/>
      <c r="B257" s="24" t="s">
        <v>37</v>
      </c>
      <c r="C257" s="217" t="s">
        <v>38</v>
      </c>
      <c r="D257" s="218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 t="s">
        <v>121</v>
      </c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 t="s">
        <v>122</v>
      </c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63" t="s">
        <v>123</v>
      </c>
    </row>
    <row r="258" spans="1:57" ht="18" customHeight="1">
      <c r="A258" s="258"/>
      <c r="B258" s="24" t="s">
        <v>39</v>
      </c>
      <c r="C258" s="217" t="s">
        <v>40</v>
      </c>
      <c r="D258" s="218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 t="s">
        <v>121</v>
      </c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 t="s">
        <v>122</v>
      </c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63" t="s">
        <v>123</v>
      </c>
    </row>
    <row r="259" spans="1:57" ht="18" customHeight="1">
      <c r="A259" s="258"/>
      <c r="B259" s="24" t="s">
        <v>41</v>
      </c>
      <c r="C259" s="217" t="s">
        <v>42</v>
      </c>
      <c r="D259" s="218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 t="s">
        <v>122</v>
      </c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63" t="s">
        <v>123</v>
      </c>
    </row>
    <row r="260" spans="1:57" ht="18" customHeight="1">
      <c r="A260" s="258"/>
      <c r="B260" s="24" t="s">
        <v>43</v>
      </c>
      <c r="C260" s="217" t="s">
        <v>205</v>
      </c>
      <c r="D260" s="218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 t="s">
        <v>122</v>
      </c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63" t="s">
        <v>123</v>
      </c>
    </row>
    <row r="261" spans="1:57" ht="18" customHeight="1">
      <c r="A261" s="258"/>
      <c r="B261" s="24" t="s">
        <v>45</v>
      </c>
      <c r="C261" s="217" t="s">
        <v>46</v>
      </c>
      <c r="D261" s="218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 t="s">
        <v>122</v>
      </c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63" t="s">
        <v>123</v>
      </c>
    </row>
    <row r="262" spans="1:57" ht="18" customHeight="1">
      <c r="A262" s="258"/>
      <c r="B262" s="24" t="s">
        <v>47</v>
      </c>
      <c r="C262" s="217" t="s">
        <v>48</v>
      </c>
      <c r="D262" s="218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 t="s">
        <v>122</v>
      </c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63" t="s">
        <v>123</v>
      </c>
    </row>
    <row r="263" spans="1:57" ht="18" customHeight="1">
      <c r="A263" s="258"/>
      <c r="B263" s="24" t="s">
        <v>49</v>
      </c>
      <c r="C263" s="217" t="s">
        <v>50</v>
      </c>
      <c r="D263" s="218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 t="s">
        <v>124</v>
      </c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 t="s">
        <v>122</v>
      </c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63" t="s">
        <v>125</v>
      </c>
    </row>
    <row r="264" spans="1:57" ht="18" customHeight="1">
      <c r="A264" s="258"/>
      <c r="B264" s="24" t="s">
        <v>51</v>
      </c>
      <c r="C264" s="217" t="s">
        <v>52</v>
      </c>
      <c r="D264" s="218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 t="s">
        <v>122</v>
      </c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63" t="s">
        <v>123</v>
      </c>
    </row>
    <row r="265" spans="1:57" ht="18" customHeight="1">
      <c r="A265" s="258"/>
      <c r="B265" s="24" t="s">
        <v>57</v>
      </c>
      <c r="C265" s="217" t="s">
        <v>58</v>
      </c>
      <c r="D265" s="218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 t="s">
        <v>122</v>
      </c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63" t="s">
        <v>206</v>
      </c>
    </row>
    <row r="266" spans="1:57" ht="18" customHeight="1">
      <c r="A266" s="258"/>
      <c r="B266" s="137" t="s">
        <v>77</v>
      </c>
      <c r="C266" s="219" t="s">
        <v>78</v>
      </c>
      <c r="D266" s="22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45" t="s">
        <v>207</v>
      </c>
    </row>
    <row r="267" spans="1:57" ht="17.25" customHeight="1">
      <c r="A267" s="259"/>
      <c r="B267" s="24" t="s">
        <v>80</v>
      </c>
      <c r="C267" s="146" t="s">
        <v>91</v>
      </c>
      <c r="D267" s="146"/>
      <c r="E267" s="147"/>
      <c r="F267" s="147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 t="s">
        <v>124</v>
      </c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144" t="s">
        <v>208</v>
      </c>
    </row>
    <row r="268" spans="1:57" ht="6" hidden="1" customHeight="1">
      <c r="A268" s="28"/>
      <c r="B268" s="175"/>
      <c r="C268" s="176"/>
      <c r="D268" s="177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63"/>
    </row>
    <row r="269" spans="1:57" ht="21.75" customHeight="1">
      <c r="A269" s="28"/>
      <c r="B269" s="175" t="s">
        <v>126</v>
      </c>
      <c r="C269" s="176"/>
      <c r="D269" s="177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>
        <v>1</v>
      </c>
      <c r="V269" s="29"/>
      <c r="W269" s="29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 t="s">
        <v>209</v>
      </c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 t="s">
        <v>210</v>
      </c>
    </row>
    <row r="270" spans="1:57" ht="9.75" customHeight="1"/>
    <row r="271" spans="1:57" ht="52.5" customHeight="1">
      <c r="A271" s="199" t="s">
        <v>12</v>
      </c>
      <c r="B271" s="200" t="s">
        <v>13</v>
      </c>
      <c r="C271" s="203" t="s">
        <v>14</v>
      </c>
      <c r="D271" s="204"/>
      <c r="E271" s="178" t="s">
        <v>16</v>
      </c>
      <c r="F271" s="179"/>
      <c r="G271" s="179"/>
      <c r="H271" s="180"/>
      <c r="I271" s="181" t="s">
        <v>17</v>
      </c>
      <c r="J271" s="182"/>
      <c r="K271" s="182"/>
      <c r="L271" s="183"/>
      <c r="M271" s="4" t="s">
        <v>162</v>
      </c>
      <c r="N271" s="181" t="s">
        <v>18</v>
      </c>
      <c r="O271" s="182"/>
      <c r="P271" s="182"/>
      <c r="Q271" s="66">
        <v>41974</v>
      </c>
      <c r="R271" s="178" t="s">
        <v>19</v>
      </c>
      <c r="S271" s="179"/>
      <c r="T271" s="179"/>
      <c r="U271" s="180"/>
      <c r="V271" s="34" t="s">
        <v>163</v>
      </c>
      <c r="W271" s="178" t="s">
        <v>20</v>
      </c>
      <c r="X271" s="179"/>
      <c r="Y271" s="179"/>
      <c r="Z271" s="68">
        <v>42037</v>
      </c>
      <c r="AA271" s="178" t="s">
        <v>21</v>
      </c>
      <c r="AB271" s="179"/>
      <c r="AC271" s="179"/>
      <c r="AD271" s="39" t="s">
        <v>164</v>
      </c>
      <c r="AE271" s="178" t="s">
        <v>22</v>
      </c>
      <c r="AF271" s="179"/>
      <c r="AG271" s="179"/>
      <c r="AH271" s="180"/>
      <c r="AI271" s="175" t="s">
        <v>23</v>
      </c>
      <c r="AJ271" s="176"/>
      <c r="AK271" s="176"/>
      <c r="AL271" s="177"/>
      <c r="AM271" s="5" t="s">
        <v>62</v>
      </c>
      <c r="AN271" s="175" t="s">
        <v>24</v>
      </c>
      <c r="AO271" s="176"/>
      <c r="AP271" s="177"/>
      <c r="AQ271" s="5" t="s">
        <v>63</v>
      </c>
      <c r="AR271" s="175" t="s">
        <v>25</v>
      </c>
      <c r="AS271" s="176"/>
      <c r="AT271" s="176"/>
      <c r="AU271" s="177"/>
      <c r="AV271" s="178" t="s">
        <v>64</v>
      </c>
      <c r="AW271" s="179"/>
      <c r="AX271" s="179"/>
      <c r="AY271" s="180"/>
      <c r="AZ271" s="40" t="s">
        <v>65</v>
      </c>
      <c r="BA271" s="175" t="s">
        <v>27</v>
      </c>
      <c r="BB271" s="176"/>
      <c r="BC271" s="176"/>
      <c r="BD271" s="177"/>
      <c r="BE271" s="61" t="s">
        <v>119</v>
      </c>
    </row>
    <row r="272" spans="1:57">
      <c r="A272" s="197"/>
      <c r="B272" s="201"/>
      <c r="C272" s="205"/>
      <c r="D272" s="206"/>
      <c r="E272" s="184" t="s">
        <v>29</v>
      </c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85"/>
      <c r="AE272" s="185"/>
      <c r="AF272" s="185"/>
      <c r="AG272" s="185"/>
      <c r="AH272" s="185"/>
      <c r="AI272" s="185"/>
      <c r="AJ272" s="185"/>
      <c r="AK272" s="185"/>
      <c r="AL272" s="185"/>
      <c r="AM272" s="185"/>
      <c r="AN272" s="185"/>
      <c r="AO272" s="185"/>
      <c r="AP272" s="185"/>
      <c r="AQ272" s="185"/>
      <c r="AR272" s="185"/>
      <c r="AS272" s="185"/>
      <c r="AT272" s="185"/>
      <c r="AU272" s="185"/>
      <c r="AV272" s="185"/>
      <c r="AW272" s="185"/>
      <c r="AX272" s="185"/>
      <c r="AY272" s="185"/>
      <c r="AZ272" s="185"/>
      <c r="BA272" s="185"/>
      <c r="BB272" s="185"/>
      <c r="BC272" s="185"/>
      <c r="BD272" s="185"/>
      <c r="BE272" s="62"/>
    </row>
    <row r="273" spans="1:57">
      <c r="A273" s="197"/>
      <c r="B273" s="201"/>
      <c r="C273" s="205"/>
      <c r="D273" s="206"/>
      <c r="E273" s="6">
        <v>36</v>
      </c>
      <c r="F273" s="6">
        <v>37</v>
      </c>
      <c r="G273" s="6">
        <v>38</v>
      </c>
      <c r="H273" s="6">
        <v>39</v>
      </c>
      <c r="I273" s="6">
        <v>40</v>
      </c>
      <c r="J273" s="6">
        <v>41</v>
      </c>
      <c r="K273" s="6">
        <v>42</v>
      </c>
      <c r="L273" s="6">
        <v>43</v>
      </c>
      <c r="M273" s="6">
        <v>44</v>
      </c>
      <c r="N273" s="6">
        <v>45</v>
      </c>
      <c r="O273" s="6">
        <v>46</v>
      </c>
      <c r="P273" s="6">
        <v>47</v>
      </c>
      <c r="Q273" s="24">
        <v>48</v>
      </c>
      <c r="R273" s="24">
        <v>49</v>
      </c>
      <c r="S273" s="6">
        <v>50</v>
      </c>
      <c r="T273" s="6">
        <v>51</v>
      </c>
      <c r="U273" s="6">
        <v>52</v>
      </c>
      <c r="V273" s="24">
        <v>1</v>
      </c>
      <c r="W273" s="24">
        <v>2</v>
      </c>
      <c r="X273" s="24">
        <v>3</v>
      </c>
      <c r="Y273" s="24">
        <v>4</v>
      </c>
      <c r="Z273" s="24">
        <v>5</v>
      </c>
      <c r="AA273" s="24">
        <v>6</v>
      </c>
      <c r="AB273" s="24">
        <v>7</v>
      </c>
      <c r="AC273" s="24">
        <v>8</v>
      </c>
      <c r="AD273" s="24">
        <v>9</v>
      </c>
      <c r="AE273" s="24">
        <v>10</v>
      </c>
      <c r="AF273" s="24">
        <v>11</v>
      </c>
      <c r="AG273" s="24">
        <v>12</v>
      </c>
      <c r="AH273" s="24">
        <v>13</v>
      </c>
      <c r="AI273" s="24">
        <v>14</v>
      </c>
      <c r="AJ273" s="24">
        <v>15</v>
      </c>
      <c r="AK273" s="24">
        <v>16</v>
      </c>
      <c r="AL273" s="6">
        <v>17</v>
      </c>
      <c r="AM273" s="6">
        <v>18</v>
      </c>
      <c r="AN273" s="6">
        <v>19</v>
      </c>
      <c r="AO273" s="6">
        <v>20</v>
      </c>
      <c r="AP273" s="6">
        <v>21</v>
      </c>
      <c r="AQ273" s="6">
        <v>22</v>
      </c>
      <c r="AR273" s="6">
        <v>23</v>
      </c>
      <c r="AS273" s="6">
        <v>24</v>
      </c>
      <c r="AT273" s="6">
        <v>25</v>
      </c>
      <c r="AU273" s="6">
        <v>26</v>
      </c>
      <c r="AV273" s="24">
        <v>27</v>
      </c>
      <c r="AW273" s="24">
        <v>28</v>
      </c>
      <c r="AX273" s="24">
        <v>29</v>
      </c>
      <c r="AY273" s="24">
        <v>30</v>
      </c>
      <c r="AZ273" s="24">
        <v>31</v>
      </c>
      <c r="BA273" s="24">
        <v>32</v>
      </c>
      <c r="BB273" s="24">
        <v>33</v>
      </c>
      <c r="BC273" s="24">
        <v>34</v>
      </c>
      <c r="BD273" s="6">
        <v>35</v>
      </c>
      <c r="BE273" s="186"/>
    </row>
    <row r="274" spans="1:57" ht="10.5" customHeight="1">
      <c r="A274" s="197"/>
      <c r="B274" s="201"/>
      <c r="C274" s="205"/>
      <c r="D274" s="206"/>
      <c r="E274" s="189" t="s">
        <v>30</v>
      </c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7"/>
    </row>
    <row r="275" spans="1:57">
      <c r="A275" s="198"/>
      <c r="B275" s="202"/>
      <c r="C275" s="207"/>
      <c r="D275" s="208"/>
      <c r="E275" s="6">
        <v>1</v>
      </c>
      <c r="F275" s="6">
        <v>2</v>
      </c>
      <c r="G275" s="6">
        <v>3</v>
      </c>
      <c r="H275" s="6">
        <v>4</v>
      </c>
      <c r="I275" s="6">
        <v>5</v>
      </c>
      <c r="J275" s="6">
        <v>6</v>
      </c>
      <c r="K275" s="6">
        <v>7</v>
      </c>
      <c r="L275" s="6">
        <v>8</v>
      </c>
      <c r="M275" s="6">
        <v>9</v>
      </c>
      <c r="N275" s="6">
        <v>10</v>
      </c>
      <c r="O275" s="6">
        <v>11</v>
      </c>
      <c r="P275" s="6">
        <v>12</v>
      </c>
      <c r="Q275" s="24">
        <v>13</v>
      </c>
      <c r="R275" s="24">
        <v>14</v>
      </c>
      <c r="S275" s="6">
        <v>15</v>
      </c>
      <c r="T275" s="6">
        <v>16</v>
      </c>
      <c r="U275" s="6">
        <v>17</v>
      </c>
      <c r="V275" s="24">
        <v>18</v>
      </c>
      <c r="W275" s="24">
        <v>19</v>
      </c>
      <c r="X275" s="24">
        <v>20</v>
      </c>
      <c r="Y275" s="24">
        <v>21</v>
      </c>
      <c r="Z275" s="24">
        <v>22</v>
      </c>
      <c r="AA275" s="24">
        <v>23</v>
      </c>
      <c r="AB275" s="24">
        <v>24</v>
      </c>
      <c r="AC275" s="24">
        <v>25</v>
      </c>
      <c r="AD275" s="24">
        <v>26</v>
      </c>
      <c r="AE275" s="24">
        <v>27</v>
      </c>
      <c r="AF275" s="24">
        <v>28</v>
      </c>
      <c r="AG275" s="24">
        <v>29</v>
      </c>
      <c r="AH275" s="24">
        <v>30</v>
      </c>
      <c r="AI275" s="24">
        <v>31</v>
      </c>
      <c r="AJ275" s="24">
        <v>32</v>
      </c>
      <c r="AK275" s="24">
        <v>33</v>
      </c>
      <c r="AL275" s="6">
        <v>34</v>
      </c>
      <c r="AM275" s="6">
        <v>35</v>
      </c>
      <c r="AN275" s="6">
        <v>36</v>
      </c>
      <c r="AO275" s="6">
        <v>37</v>
      </c>
      <c r="AP275" s="6">
        <v>38</v>
      </c>
      <c r="AQ275" s="6">
        <v>39</v>
      </c>
      <c r="AR275" s="6">
        <v>40</v>
      </c>
      <c r="AS275" s="6">
        <v>41</v>
      </c>
      <c r="AT275" s="6">
        <v>42</v>
      </c>
      <c r="AU275" s="6">
        <v>43</v>
      </c>
      <c r="AV275" s="24">
        <v>44</v>
      </c>
      <c r="AW275" s="24">
        <v>45</v>
      </c>
      <c r="AX275" s="24">
        <v>46</v>
      </c>
      <c r="AY275" s="24">
        <v>47</v>
      </c>
      <c r="AZ275" s="24">
        <v>48</v>
      </c>
      <c r="BA275" s="24">
        <v>49</v>
      </c>
      <c r="BB275" s="24">
        <v>50</v>
      </c>
      <c r="BC275" s="24">
        <v>51</v>
      </c>
      <c r="BD275" s="6">
        <v>52</v>
      </c>
      <c r="BE275" s="188"/>
    </row>
    <row r="276" spans="1:57" ht="27.75" customHeight="1">
      <c r="A276" s="211" t="s">
        <v>66</v>
      </c>
      <c r="B276" s="126" t="s">
        <v>67</v>
      </c>
      <c r="C276" s="209" t="s">
        <v>68</v>
      </c>
      <c r="D276" s="210"/>
      <c r="E276" s="133"/>
      <c r="F276" s="10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50" t="s">
        <v>149</v>
      </c>
    </row>
    <row r="277" spans="1:57" s="14" customFormat="1" ht="21.75" customHeight="1">
      <c r="A277" s="212"/>
      <c r="B277" s="116" t="s">
        <v>69</v>
      </c>
      <c r="C277" s="148" t="s">
        <v>70</v>
      </c>
      <c r="D277" s="148"/>
      <c r="E277" s="10"/>
      <c r="F277" s="10"/>
      <c r="G277" s="10"/>
      <c r="H277" s="10"/>
      <c r="I277" s="10"/>
      <c r="J277" s="10"/>
      <c r="K277" s="10"/>
      <c r="L277" s="10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0"/>
      <c r="AG277" s="10"/>
      <c r="AH277" s="10"/>
      <c r="AI277" s="10"/>
      <c r="AJ277" s="10"/>
      <c r="AK277" s="10"/>
      <c r="AL277" s="127"/>
      <c r="AM277" s="10"/>
      <c r="AN277" s="10"/>
      <c r="AO277" s="10"/>
      <c r="AP277" s="10"/>
      <c r="AQ277" s="10"/>
      <c r="AR277" s="10"/>
      <c r="AS277" s="10"/>
      <c r="AT277" s="10" t="s">
        <v>124</v>
      </c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49" t="s">
        <v>211</v>
      </c>
    </row>
    <row r="278" spans="1:57" s="14" customFormat="1" ht="21.75" customHeight="1">
      <c r="A278" s="212"/>
      <c r="B278" s="116" t="s">
        <v>71</v>
      </c>
      <c r="C278" s="171" t="s">
        <v>42</v>
      </c>
      <c r="D278" s="192"/>
      <c r="E278" s="10"/>
      <c r="F278" s="10"/>
      <c r="G278" s="10"/>
      <c r="H278" s="10"/>
      <c r="I278" s="10"/>
      <c r="J278" s="10"/>
      <c r="K278" s="10"/>
      <c r="L278" s="10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0"/>
      <c r="AG278" s="10"/>
      <c r="AH278" s="10"/>
      <c r="AI278" s="10"/>
      <c r="AJ278" s="10"/>
      <c r="AK278" s="10"/>
      <c r="AL278" s="127"/>
      <c r="AM278" s="10"/>
      <c r="AN278" s="10"/>
      <c r="AO278" s="10"/>
      <c r="AP278" s="10"/>
      <c r="AQ278" s="10"/>
      <c r="AR278" s="10"/>
      <c r="AS278" s="10"/>
      <c r="AT278" s="10" t="s">
        <v>124</v>
      </c>
      <c r="AU278" s="127"/>
      <c r="AV278" s="10"/>
      <c r="AW278" s="10"/>
      <c r="AX278" s="10"/>
      <c r="AY278" s="10"/>
      <c r="AZ278" s="10"/>
      <c r="BA278" s="10"/>
      <c r="BB278" s="10"/>
      <c r="BC278" s="10"/>
      <c r="BD278" s="10"/>
      <c r="BE278" s="54" t="s">
        <v>227</v>
      </c>
    </row>
    <row r="279" spans="1:57" s="14" customFormat="1" ht="21.75" customHeight="1">
      <c r="A279" s="212"/>
      <c r="B279" s="116" t="s">
        <v>74</v>
      </c>
      <c r="C279" s="171" t="s">
        <v>75</v>
      </c>
      <c r="D279" s="192"/>
      <c r="E279" s="10"/>
      <c r="F279" s="10"/>
      <c r="G279" s="10"/>
      <c r="H279" s="10"/>
      <c r="I279" s="10"/>
      <c r="J279" s="10"/>
      <c r="K279" s="10"/>
      <c r="L279" s="10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0"/>
      <c r="AG279" s="10"/>
      <c r="AH279" s="10"/>
      <c r="AI279" s="10"/>
      <c r="AJ279" s="10"/>
      <c r="AK279" s="10"/>
      <c r="AL279" s="127"/>
      <c r="AM279" s="10"/>
      <c r="AN279" s="10"/>
      <c r="AO279" s="10"/>
      <c r="AP279" s="10"/>
      <c r="AQ279" s="10"/>
      <c r="AR279" s="10"/>
      <c r="AS279" s="10"/>
      <c r="AT279" s="10" t="s">
        <v>122</v>
      </c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49" t="s">
        <v>212</v>
      </c>
    </row>
    <row r="280" spans="1:57" s="14" customFormat="1" ht="21.75" customHeight="1">
      <c r="A280" s="212"/>
      <c r="B280" s="121" t="s">
        <v>76</v>
      </c>
      <c r="C280" s="171" t="s">
        <v>50</v>
      </c>
      <c r="D280" s="192"/>
      <c r="E280" s="10"/>
      <c r="F280" s="10"/>
      <c r="G280" s="10"/>
      <c r="H280" s="10"/>
      <c r="I280" s="10"/>
      <c r="J280" s="10"/>
      <c r="K280" s="10"/>
      <c r="L280" s="10"/>
      <c r="M280" s="127"/>
      <c r="N280" s="127"/>
      <c r="O280" s="127"/>
      <c r="P280" s="127"/>
      <c r="Q280" s="127"/>
      <c r="R280" s="127"/>
      <c r="S280" s="127"/>
      <c r="T280" s="127"/>
      <c r="U280" s="127" t="s">
        <v>124</v>
      </c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0"/>
      <c r="AG280" s="10"/>
      <c r="AH280" s="10"/>
      <c r="AI280" s="10"/>
      <c r="AJ280" s="10"/>
      <c r="AK280" s="10"/>
      <c r="AL280" s="127"/>
      <c r="AM280" s="10"/>
      <c r="AN280" s="10"/>
      <c r="AO280" s="10"/>
      <c r="AP280" s="10"/>
      <c r="AQ280" s="10"/>
      <c r="AR280" s="10"/>
      <c r="AS280" s="10"/>
      <c r="AT280" s="10" t="s">
        <v>122</v>
      </c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49" t="s">
        <v>212</v>
      </c>
    </row>
    <row r="281" spans="1:57" ht="21" customHeight="1">
      <c r="A281" s="212"/>
      <c r="B281" s="125" t="s">
        <v>77</v>
      </c>
      <c r="C281" s="209" t="s">
        <v>78</v>
      </c>
      <c r="D281" s="210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50" t="s">
        <v>147</v>
      </c>
    </row>
    <row r="282" spans="1:57" s="14" customFormat="1" ht="21" customHeight="1">
      <c r="A282" s="212"/>
      <c r="B282" s="121" t="s">
        <v>79</v>
      </c>
      <c r="C282" s="171" t="s">
        <v>54</v>
      </c>
      <c r="D282" s="192"/>
      <c r="E282" s="10"/>
      <c r="F282" s="10"/>
      <c r="G282" s="10"/>
      <c r="H282" s="10"/>
      <c r="I282" s="10"/>
      <c r="J282" s="10"/>
      <c r="K282" s="10"/>
      <c r="L282" s="10"/>
      <c r="M282" s="127"/>
      <c r="N282" s="127"/>
      <c r="O282" s="127"/>
      <c r="P282" s="127"/>
      <c r="Q282" s="127"/>
      <c r="R282" s="127"/>
      <c r="S282" s="127"/>
      <c r="T282" s="127"/>
      <c r="U282" s="127" t="s">
        <v>122</v>
      </c>
      <c r="V282" s="127"/>
      <c r="W282" s="12"/>
      <c r="X282" s="12"/>
      <c r="Y282" s="127"/>
      <c r="Z282" s="127"/>
      <c r="AA282" s="127"/>
      <c r="AB282" s="127"/>
      <c r="AC282" s="127"/>
      <c r="AD282" s="127"/>
      <c r="AE282" s="127"/>
      <c r="AF282" s="10"/>
      <c r="AG282" s="10"/>
      <c r="AH282" s="10"/>
      <c r="AI282" s="10"/>
      <c r="AJ282" s="10"/>
      <c r="AK282" s="10"/>
      <c r="AL282" s="127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54" t="s">
        <v>213</v>
      </c>
    </row>
    <row r="283" spans="1:57" s="14" customFormat="1" ht="21" customHeight="1">
      <c r="A283" s="212"/>
      <c r="B283" s="121" t="s">
        <v>80</v>
      </c>
      <c r="C283" s="171" t="s">
        <v>91</v>
      </c>
      <c r="D283" s="192"/>
      <c r="E283" s="10"/>
      <c r="F283" s="10"/>
      <c r="G283" s="10"/>
      <c r="H283" s="10"/>
      <c r="I283" s="10"/>
      <c r="J283" s="10"/>
      <c r="K283" s="10"/>
      <c r="L283" s="10"/>
      <c r="M283" s="127"/>
      <c r="N283" s="127"/>
      <c r="O283" s="127"/>
      <c r="P283" s="127"/>
      <c r="Q283" s="127"/>
      <c r="R283" s="127"/>
      <c r="S283" s="127"/>
      <c r="T283" s="127"/>
      <c r="U283" s="127" t="s">
        <v>124</v>
      </c>
      <c r="V283" s="127"/>
      <c r="W283" s="12"/>
      <c r="X283" s="12"/>
      <c r="Y283" s="127"/>
      <c r="Z283" s="127"/>
      <c r="AA283" s="127"/>
      <c r="AB283" s="127"/>
      <c r="AC283" s="127"/>
      <c r="AD283" s="127"/>
      <c r="AE283" s="127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 t="s">
        <v>122</v>
      </c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49" t="s">
        <v>212</v>
      </c>
    </row>
    <row r="284" spans="1:57" ht="21" customHeight="1">
      <c r="A284" s="212"/>
      <c r="B284" s="125" t="s">
        <v>81</v>
      </c>
      <c r="C284" s="209" t="s">
        <v>82</v>
      </c>
      <c r="D284" s="210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 t="s">
        <v>144</v>
      </c>
      <c r="AV284" s="133"/>
      <c r="AW284" s="133"/>
      <c r="AX284" s="133"/>
      <c r="AY284" s="133"/>
      <c r="AZ284" s="133"/>
      <c r="BA284" s="133"/>
      <c r="BB284" s="133"/>
      <c r="BC284" s="133"/>
      <c r="BD284" s="133"/>
      <c r="BE284" s="150" t="s">
        <v>226</v>
      </c>
    </row>
    <row r="285" spans="1:57" s="14" customFormat="1" ht="21" customHeight="1">
      <c r="A285" s="212"/>
      <c r="B285" s="121" t="s">
        <v>83</v>
      </c>
      <c r="C285" s="171" t="s">
        <v>84</v>
      </c>
      <c r="D285" s="192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27"/>
      <c r="Q285" s="127"/>
      <c r="R285" s="10"/>
      <c r="S285" s="10"/>
      <c r="T285" s="10"/>
      <c r="U285" s="10"/>
      <c r="V285" s="127"/>
      <c r="W285" s="12"/>
      <c r="X285" s="12"/>
      <c r="Y285" s="12"/>
      <c r="Z285" s="127"/>
      <c r="AA285" s="127"/>
      <c r="AB285" s="127"/>
      <c r="AC285" s="127"/>
      <c r="AD285" s="127"/>
      <c r="AE285" s="127"/>
      <c r="AF285" s="10"/>
      <c r="AG285" s="10"/>
      <c r="AH285" s="10"/>
      <c r="AI285" s="10"/>
      <c r="AJ285" s="10"/>
      <c r="AK285" s="10"/>
      <c r="AL285" s="127"/>
      <c r="AM285" s="10"/>
      <c r="AN285" s="10"/>
      <c r="AO285" s="10"/>
      <c r="AP285" s="10"/>
      <c r="AQ285" s="10"/>
      <c r="AR285" s="10"/>
      <c r="AS285" s="10"/>
      <c r="AT285" s="10" t="s">
        <v>122</v>
      </c>
      <c r="AU285" s="127"/>
      <c r="AV285" s="10"/>
      <c r="AW285" s="10"/>
      <c r="AX285" s="10"/>
      <c r="AY285" s="10"/>
      <c r="AZ285" s="10"/>
      <c r="BA285" s="10"/>
      <c r="BB285" s="10"/>
      <c r="BC285" s="10"/>
      <c r="BD285" s="10"/>
      <c r="BE285" s="149" t="s">
        <v>212</v>
      </c>
    </row>
    <row r="286" spans="1:57" s="14" customFormat="1" ht="21" customHeight="1">
      <c r="A286" s="212"/>
      <c r="B286" s="121" t="s">
        <v>92</v>
      </c>
      <c r="C286" s="171" t="s">
        <v>131</v>
      </c>
      <c r="D286" s="192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2"/>
      <c r="X286" s="12"/>
      <c r="Y286" s="12"/>
      <c r="Z286" s="127"/>
      <c r="AA286" s="127"/>
      <c r="AB286" s="127"/>
      <c r="AC286" s="127"/>
      <c r="AD286" s="127"/>
      <c r="AE286" s="127"/>
      <c r="AF286" s="10"/>
      <c r="AG286" s="10"/>
      <c r="AH286" s="10"/>
      <c r="AI286" s="10"/>
      <c r="AJ286" s="10"/>
      <c r="AK286" s="10"/>
      <c r="AL286" s="127"/>
      <c r="AM286" s="10"/>
      <c r="AN286" s="10"/>
      <c r="AO286" s="10"/>
      <c r="AP286" s="10"/>
      <c r="AQ286" s="10"/>
      <c r="AR286" s="10"/>
      <c r="AS286" s="10"/>
      <c r="AT286" s="10"/>
      <c r="AU286" s="127" t="s">
        <v>120</v>
      </c>
      <c r="AV286" s="10"/>
      <c r="AW286" s="10"/>
      <c r="AX286" s="10"/>
      <c r="AY286" s="10"/>
      <c r="AZ286" s="10"/>
      <c r="BA286" s="10"/>
      <c r="BB286" s="10"/>
      <c r="BC286" s="10"/>
      <c r="BD286" s="10"/>
      <c r="BE286" s="54" t="s">
        <v>146</v>
      </c>
    </row>
    <row r="287" spans="1:57" s="14" customFormat="1" ht="21" customHeight="1">
      <c r="A287" s="212"/>
      <c r="B287" s="121" t="s">
        <v>85</v>
      </c>
      <c r="C287" s="171" t="s">
        <v>192</v>
      </c>
      <c r="D287" s="17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2"/>
      <c r="X287" s="12"/>
      <c r="Y287" s="12"/>
      <c r="Z287" s="127"/>
      <c r="AA287" s="127"/>
      <c r="AB287" s="127"/>
      <c r="AC287" s="127"/>
      <c r="AD287" s="127"/>
      <c r="AE287" s="127"/>
      <c r="AF287" s="10"/>
      <c r="AG287" s="10"/>
      <c r="AH287" s="10"/>
      <c r="AI287" s="10"/>
      <c r="AJ287" s="10"/>
      <c r="AK287" s="10"/>
      <c r="AL287" s="127"/>
      <c r="AM287" s="10"/>
      <c r="AN287" s="10"/>
      <c r="AO287" s="10"/>
      <c r="AP287" s="10"/>
      <c r="AQ287" s="10"/>
      <c r="AR287" s="10"/>
      <c r="AS287" s="10"/>
      <c r="AT287" s="10" t="s">
        <v>124</v>
      </c>
      <c r="AU287" s="127"/>
      <c r="AV287" s="10"/>
      <c r="AW287" s="10"/>
      <c r="AX287" s="10"/>
      <c r="AY287" s="10"/>
      <c r="AZ287" s="10"/>
      <c r="BA287" s="10"/>
      <c r="BB287" s="10"/>
      <c r="BC287" s="10"/>
      <c r="BD287" s="10"/>
      <c r="BE287" s="149" t="s">
        <v>208</v>
      </c>
    </row>
    <row r="288" spans="1:57" s="14" customFormat="1" ht="21" customHeight="1">
      <c r="A288" s="212"/>
      <c r="B288" s="121" t="s">
        <v>112</v>
      </c>
      <c r="C288" s="171" t="s">
        <v>132</v>
      </c>
      <c r="D288" s="19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2"/>
      <c r="X288" s="12"/>
      <c r="Y288" s="12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0"/>
      <c r="AK288" s="10"/>
      <c r="AL288" s="127"/>
      <c r="AM288" s="127"/>
      <c r="AN288" s="127"/>
      <c r="AO288" s="127"/>
      <c r="AP288" s="127"/>
      <c r="AQ288" s="127"/>
      <c r="AR288" s="127"/>
      <c r="AS288" s="127"/>
      <c r="AT288" s="10"/>
      <c r="AU288" s="127" t="s">
        <v>120</v>
      </c>
      <c r="AV288" s="10"/>
      <c r="AW288" s="10"/>
      <c r="AX288" s="10"/>
      <c r="AY288" s="10"/>
      <c r="AZ288" s="10"/>
      <c r="BA288" s="10"/>
      <c r="BB288" s="10"/>
      <c r="BC288" s="10"/>
      <c r="BD288" s="10"/>
      <c r="BE288" s="54" t="s">
        <v>120</v>
      </c>
    </row>
    <row r="289" spans="1:57" s="14" customFormat="1" ht="21" customHeight="1">
      <c r="A289" s="212"/>
      <c r="B289" s="116" t="s">
        <v>96</v>
      </c>
      <c r="C289" s="171" t="s">
        <v>133</v>
      </c>
      <c r="D289" s="172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2"/>
      <c r="X289" s="12"/>
      <c r="Y289" s="12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0"/>
      <c r="AK289" s="10"/>
      <c r="AL289" s="127"/>
      <c r="AM289" s="127"/>
      <c r="AN289" s="127"/>
      <c r="AO289" s="127"/>
      <c r="AP289" s="127"/>
      <c r="AQ289" s="127"/>
      <c r="AR289" s="127"/>
      <c r="AS289" s="127"/>
      <c r="AT289" s="10" t="s">
        <v>122</v>
      </c>
      <c r="AU289" s="127"/>
      <c r="AV289" s="10"/>
      <c r="AW289" s="10"/>
      <c r="AX289" s="10"/>
      <c r="AY289" s="10"/>
      <c r="AZ289" s="10"/>
      <c r="BA289" s="10"/>
      <c r="BB289" s="10"/>
      <c r="BC289" s="10"/>
      <c r="BD289" s="10"/>
      <c r="BE289" s="54" t="s">
        <v>213</v>
      </c>
    </row>
    <row r="290" spans="1:57" s="14" customFormat="1" ht="21" customHeight="1">
      <c r="A290" s="212"/>
      <c r="B290" s="122" t="s">
        <v>98</v>
      </c>
      <c r="C290" s="209" t="s">
        <v>99</v>
      </c>
      <c r="D290" s="210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  <c r="AY290" s="133"/>
      <c r="AZ290" s="133"/>
      <c r="BA290" s="133"/>
      <c r="BB290" s="133"/>
      <c r="BC290" s="133"/>
      <c r="BD290" s="133"/>
      <c r="BE290" s="50" t="s">
        <v>148</v>
      </c>
    </row>
    <row r="291" spans="1:57" s="14" customFormat="1" ht="39.75" customHeight="1">
      <c r="A291" s="212"/>
      <c r="B291" s="120" t="s">
        <v>100</v>
      </c>
      <c r="C291" s="173" t="s">
        <v>195</v>
      </c>
      <c r="D291" s="174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51" t="s">
        <v>228</v>
      </c>
    </row>
    <row r="292" spans="1:57" ht="21" customHeight="1">
      <c r="A292" s="46"/>
      <c r="B292" s="115" t="s">
        <v>110</v>
      </c>
      <c r="C292" s="171" t="s">
        <v>111</v>
      </c>
      <c r="D292" s="192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2"/>
      <c r="X292" s="127"/>
      <c r="Y292" s="127"/>
      <c r="Z292" s="127"/>
      <c r="AA292" s="127"/>
      <c r="AB292" s="127"/>
      <c r="AC292" s="127"/>
      <c r="AD292" s="127"/>
      <c r="AE292" s="127"/>
      <c r="AF292" s="10"/>
      <c r="AG292" s="10"/>
      <c r="AH292" s="10"/>
      <c r="AI292" s="10"/>
      <c r="AJ292" s="10"/>
      <c r="AK292" s="10"/>
      <c r="AL292" s="127"/>
      <c r="AM292" s="10"/>
      <c r="AN292" s="10"/>
      <c r="AO292" s="10"/>
      <c r="AP292" s="10"/>
      <c r="AQ292" s="10"/>
      <c r="AR292" s="10" t="s">
        <v>122</v>
      </c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49" t="s">
        <v>212</v>
      </c>
    </row>
    <row r="293" spans="1:57" ht="36.75" customHeight="1">
      <c r="A293" s="46"/>
      <c r="B293" s="119" t="s">
        <v>103</v>
      </c>
      <c r="C293" s="173" t="s">
        <v>197</v>
      </c>
      <c r="D293" s="174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51" t="s">
        <v>214</v>
      </c>
    </row>
    <row r="294" spans="1:57" ht="24" customHeight="1">
      <c r="A294" s="46"/>
      <c r="B294" s="127" t="s">
        <v>143</v>
      </c>
      <c r="C294" s="171" t="s">
        <v>111</v>
      </c>
      <c r="D294" s="192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2"/>
      <c r="X294" s="127"/>
      <c r="Y294" s="127"/>
      <c r="Z294" s="127"/>
      <c r="AA294" s="127"/>
      <c r="AB294" s="127"/>
      <c r="AC294" s="127"/>
      <c r="AD294" s="127"/>
      <c r="AE294" s="127"/>
      <c r="AF294" s="10"/>
      <c r="AG294" s="10"/>
      <c r="AH294" s="10"/>
      <c r="AI294" s="10"/>
      <c r="AJ294" s="10"/>
      <c r="AK294" s="10"/>
      <c r="AL294" s="127"/>
      <c r="AM294" s="10"/>
      <c r="AN294" s="10"/>
      <c r="AO294" s="10"/>
      <c r="AP294" s="10"/>
      <c r="AQ294" s="10"/>
      <c r="AR294" s="10"/>
      <c r="AS294" s="10"/>
      <c r="AT294" s="10" t="s">
        <v>122</v>
      </c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49" t="s">
        <v>212</v>
      </c>
    </row>
    <row r="295" spans="1:57" s="14" customFormat="1" ht="24" customHeight="1">
      <c r="A295" s="19"/>
      <c r="B295" s="165"/>
      <c r="C295" s="166"/>
      <c r="D295" s="167"/>
      <c r="E295" s="18"/>
      <c r="F295" s="18"/>
      <c r="G295" s="18"/>
      <c r="H295" s="18"/>
      <c r="I295" s="18"/>
      <c r="J295" s="18"/>
      <c r="K295" s="18"/>
      <c r="L295" s="17"/>
      <c r="M295" s="17"/>
      <c r="N295" s="17"/>
      <c r="O295" s="17"/>
      <c r="P295" s="17"/>
      <c r="Q295" s="127"/>
      <c r="R295" s="127"/>
      <c r="S295" s="17"/>
      <c r="T295" s="17"/>
      <c r="U295" s="17"/>
      <c r="V295" s="12"/>
      <c r="W295" s="12"/>
      <c r="X295" s="12"/>
      <c r="Y295" s="12"/>
      <c r="Z295" s="127"/>
      <c r="AA295" s="127"/>
      <c r="AB295" s="127"/>
      <c r="AC295" s="127"/>
      <c r="AD295" s="127"/>
      <c r="AE295" s="127"/>
      <c r="AF295" s="127"/>
      <c r="AG295" s="127"/>
      <c r="AH295" s="10"/>
      <c r="AI295" s="10"/>
      <c r="AJ295" s="10"/>
      <c r="AK295" s="10"/>
      <c r="AL295" s="17"/>
      <c r="AM295" s="18"/>
      <c r="AN295" s="18"/>
      <c r="AO295" s="18"/>
      <c r="AP295" s="18"/>
      <c r="AQ295" s="18"/>
      <c r="AR295" s="32"/>
      <c r="AS295" s="18"/>
      <c r="AT295" s="18"/>
      <c r="AU295" s="18"/>
      <c r="AV295" s="10"/>
      <c r="AW295" s="10"/>
      <c r="AX295" s="10"/>
      <c r="AY295" s="10"/>
      <c r="AZ295" s="10"/>
      <c r="BA295" s="10"/>
      <c r="BB295" s="10"/>
      <c r="BC295" s="10"/>
      <c r="BD295" s="18"/>
      <c r="BE295" s="59"/>
    </row>
    <row r="296" spans="1:57" ht="24" customHeight="1">
      <c r="A296" s="28"/>
      <c r="B296" s="168" t="s">
        <v>126</v>
      </c>
      <c r="C296" s="169"/>
      <c r="D296" s="170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24"/>
      <c r="Y296" s="24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16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 t="s">
        <v>229</v>
      </c>
    </row>
    <row r="297" spans="1:57" s="14" customFormat="1" ht="24" customHeight="1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33"/>
      <c r="R297" s="33"/>
      <c r="S297"/>
      <c r="T297"/>
      <c r="U297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/>
      <c r="AM297"/>
      <c r="AN297"/>
      <c r="AO297"/>
      <c r="AP297"/>
      <c r="AQ297"/>
      <c r="AR297"/>
      <c r="AS297"/>
      <c r="AT297"/>
      <c r="AU297"/>
      <c r="AV297" s="33"/>
      <c r="AW297" s="33"/>
      <c r="AX297" s="33"/>
      <c r="AY297" s="33"/>
      <c r="AZ297" s="33"/>
      <c r="BA297" s="33"/>
      <c r="BB297" s="38"/>
      <c r="BC297" s="38"/>
      <c r="BD297"/>
      <c r="BE297" s="64"/>
    </row>
    <row r="298" spans="1:57" ht="27.75" customHeight="1">
      <c r="A298" s="199" t="s">
        <v>12</v>
      </c>
      <c r="B298" s="200" t="s">
        <v>13</v>
      </c>
      <c r="C298" s="203" t="s">
        <v>14</v>
      </c>
      <c r="D298" s="204"/>
      <c r="E298" s="178" t="s">
        <v>16</v>
      </c>
      <c r="F298" s="179"/>
      <c r="G298" s="179"/>
      <c r="H298" s="180"/>
      <c r="I298" s="181" t="s">
        <v>17</v>
      </c>
      <c r="J298" s="182"/>
      <c r="K298" s="182"/>
      <c r="L298" s="183"/>
      <c r="M298" s="4" t="s">
        <v>165</v>
      </c>
      <c r="N298" s="181" t="s">
        <v>18</v>
      </c>
      <c r="O298" s="182"/>
      <c r="P298" s="182"/>
      <c r="Q298" s="4" t="s">
        <v>166</v>
      </c>
      <c r="R298" s="178" t="s">
        <v>19</v>
      </c>
      <c r="S298" s="179"/>
      <c r="T298" s="179"/>
      <c r="U298" s="180"/>
      <c r="V298" s="69" t="s">
        <v>167</v>
      </c>
      <c r="W298" s="178" t="s">
        <v>20</v>
      </c>
      <c r="X298" s="179"/>
      <c r="Y298" s="180"/>
      <c r="Z298" s="69" t="s">
        <v>168</v>
      </c>
      <c r="AA298" s="181" t="s">
        <v>21</v>
      </c>
      <c r="AB298" s="182"/>
      <c r="AC298" s="183"/>
      <c r="AD298" s="70" t="s">
        <v>169</v>
      </c>
      <c r="AE298" s="175" t="s">
        <v>22</v>
      </c>
      <c r="AF298" s="176"/>
      <c r="AG298" s="176"/>
      <c r="AH298" s="177"/>
      <c r="AI298" s="175" t="s">
        <v>23</v>
      </c>
      <c r="AJ298" s="176"/>
      <c r="AK298" s="176"/>
      <c r="AL298" s="177"/>
      <c r="AM298" s="5" t="s">
        <v>170</v>
      </c>
      <c r="AN298" s="175" t="s">
        <v>24</v>
      </c>
      <c r="AO298" s="176"/>
      <c r="AP298" s="177"/>
      <c r="AQ298" s="5" t="s">
        <v>171</v>
      </c>
      <c r="AR298" s="175" t="s">
        <v>25</v>
      </c>
      <c r="AS298" s="176"/>
      <c r="AT298" s="176"/>
      <c r="AU298" s="177"/>
      <c r="AV298" s="175" t="s">
        <v>64</v>
      </c>
      <c r="AW298" s="176"/>
      <c r="AX298" s="176"/>
      <c r="AY298" s="177"/>
      <c r="AZ298" s="5" t="s">
        <v>172</v>
      </c>
      <c r="BA298" s="175" t="s">
        <v>27</v>
      </c>
      <c r="BB298" s="176"/>
      <c r="BC298" s="176"/>
      <c r="BD298" s="177"/>
      <c r="BE298" s="61" t="s">
        <v>119</v>
      </c>
    </row>
    <row r="299" spans="1:57" s="14" customFormat="1" ht="28.5" customHeight="1">
      <c r="A299" s="197"/>
      <c r="B299" s="201"/>
      <c r="C299" s="205"/>
      <c r="D299" s="206"/>
      <c r="E299" s="184" t="s">
        <v>29</v>
      </c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85"/>
      <c r="AE299" s="185"/>
      <c r="AF299" s="185"/>
      <c r="AG299" s="185"/>
      <c r="AH299" s="185"/>
      <c r="AI299" s="185"/>
      <c r="AJ299" s="185"/>
      <c r="AK299" s="185"/>
      <c r="AL299" s="185"/>
      <c r="AM299" s="185"/>
      <c r="AN299" s="185"/>
      <c r="AO299" s="185"/>
      <c r="AP299" s="185"/>
      <c r="AQ299" s="185"/>
      <c r="AR299" s="185"/>
      <c r="AS299" s="185"/>
      <c r="AT299" s="185"/>
      <c r="AU299" s="185"/>
      <c r="AV299" s="185"/>
      <c r="AW299" s="185"/>
      <c r="AX299" s="185"/>
      <c r="AY299" s="185"/>
      <c r="AZ299" s="185"/>
      <c r="BA299" s="185"/>
      <c r="BB299" s="185"/>
      <c r="BC299" s="185"/>
      <c r="BD299" s="185"/>
      <c r="BE299" s="62"/>
    </row>
    <row r="300" spans="1:57" s="14" customFormat="1" ht="18.75" customHeight="1">
      <c r="A300" s="197"/>
      <c r="B300" s="201"/>
      <c r="C300" s="205"/>
      <c r="D300" s="206"/>
      <c r="E300" s="6">
        <v>36</v>
      </c>
      <c r="F300" s="6">
        <v>37</v>
      </c>
      <c r="G300" s="6">
        <v>38</v>
      </c>
      <c r="H300" s="6">
        <v>39</v>
      </c>
      <c r="I300" s="6">
        <v>40</v>
      </c>
      <c r="J300" s="6">
        <v>41</v>
      </c>
      <c r="K300" s="6">
        <v>42</v>
      </c>
      <c r="L300" s="6">
        <v>43</v>
      </c>
      <c r="M300" s="6">
        <v>44</v>
      </c>
      <c r="N300" s="6">
        <v>45</v>
      </c>
      <c r="O300" s="6">
        <v>46</v>
      </c>
      <c r="P300" s="6">
        <v>47</v>
      </c>
      <c r="Q300" s="24">
        <v>48</v>
      </c>
      <c r="R300" s="24">
        <v>49</v>
      </c>
      <c r="S300" s="6">
        <v>50</v>
      </c>
      <c r="T300" s="6">
        <v>51</v>
      </c>
      <c r="U300" s="6">
        <v>52</v>
      </c>
      <c r="V300" s="24">
        <v>1</v>
      </c>
      <c r="W300" s="24">
        <v>2</v>
      </c>
      <c r="X300" s="24">
        <v>3</v>
      </c>
      <c r="Y300" s="24">
        <v>4</v>
      </c>
      <c r="Z300" s="24">
        <v>5</v>
      </c>
      <c r="AA300" s="24">
        <v>6</v>
      </c>
      <c r="AB300" s="24">
        <v>7</v>
      </c>
      <c r="AC300" s="24">
        <v>8</v>
      </c>
      <c r="AD300" s="24">
        <v>9</v>
      </c>
      <c r="AE300" s="24">
        <v>10</v>
      </c>
      <c r="AF300" s="24">
        <v>11</v>
      </c>
      <c r="AG300" s="24">
        <v>12</v>
      </c>
      <c r="AH300" s="24">
        <v>13</v>
      </c>
      <c r="AI300" s="24">
        <v>14</v>
      </c>
      <c r="AJ300" s="24">
        <v>15</v>
      </c>
      <c r="AK300" s="24">
        <v>16</v>
      </c>
      <c r="AL300" s="6">
        <v>17</v>
      </c>
      <c r="AM300" s="6">
        <v>18</v>
      </c>
      <c r="AN300" s="6">
        <v>19</v>
      </c>
      <c r="AO300" s="6">
        <v>20</v>
      </c>
      <c r="AP300" s="6">
        <v>21</v>
      </c>
      <c r="AQ300" s="6">
        <v>22</v>
      </c>
      <c r="AR300" s="6">
        <v>23</v>
      </c>
      <c r="AS300" s="6">
        <v>24</v>
      </c>
      <c r="AT300" s="6">
        <v>25</v>
      </c>
      <c r="AU300" s="6">
        <v>26</v>
      </c>
      <c r="AV300" s="24">
        <v>27</v>
      </c>
      <c r="AW300" s="24">
        <v>28</v>
      </c>
      <c r="AX300" s="24">
        <v>29</v>
      </c>
      <c r="AY300" s="24">
        <v>30</v>
      </c>
      <c r="AZ300" s="24">
        <v>31</v>
      </c>
      <c r="BA300" s="24">
        <v>32</v>
      </c>
      <c r="BB300" s="24">
        <v>33</v>
      </c>
      <c r="BC300" s="24">
        <v>34</v>
      </c>
      <c r="BD300" s="6">
        <v>35</v>
      </c>
      <c r="BE300" s="186"/>
    </row>
    <row r="301" spans="1:57" s="14" customFormat="1" ht="46.5" customHeight="1">
      <c r="A301" s="197"/>
      <c r="B301" s="201"/>
      <c r="C301" s="205"/>
      <c r="D301" s="206"/>
      <c r="E301" s="189" t="s">
        <v>30</v>
      </c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7"/>
    </row>
    <row r="302" spans="1:57" s="14" customFormat="1" ht="46.5" customHeight="1">
      <c r="A302" s="198"/>
      <c r="B302" s="202"/>
      <c r="C302" s="207"/>
      <c r="D302" s="208"/>
      <c r="E302" s="162">
        <v>1</v>
      </c>
      <c r="F302" s="162">
        <v>2</v>
      </c>
      <c r="G302" s="162">
        <v>3</v>
      </c>
      <c r="H302" s="162">
        <v>4</v>
      </c>
      <c r="I302" s="162">
        <v>5</v>
      </c>
      <c r="J302" s="162">
        <v>6</v>
      </c>
      <c r="K302" s="162">
        <v>7</v>
      </c>
      <c r="L302" s="162">
        <v>8</v>
      </c>
      <c r="M302" s="162">
        <v>9</v>
      </c>
      <c r="N302" s="162">
        <v>10</v>
      </c>
      <c r="O302" s="162">
        <v>11</v>
      </c>
      <c r="P302" s="162">
        <v>12</v>
      </c>
      <c r="Q302" s="128">
        <v>13</v>
      </c>
      <c r="R302" s="128">
        <v>14</v>
      </c>
      <c r="S302" s="162">
        <v>15</v>
      </c>
      <c r="T302" s="162">
        <v>16</v>
      </c>
      <c r="U302" s="162">
        <v>17</v>
      </c>
      <c r="V302" s="128">
        <v>18</v>
      </c>
      <c r="W302" s="128">
        <v>19</v>
      </c>
      <c r="X302" s="128">
        <v>20</v>
      </c>
      <c r="Y302" s="128">
        <v>21</v>
      </c>
      <c r="Z302" s="128">
        <v>22</v>
      </c>
      <c r="AA302" s="128">
        <v>23</v>
      </c>
      <c r="AB302" s="128">
        <v>24</v>
      </c>
      <c r="AC302" s="128">
        <v>25</v>
      </c>
      <c r="AD302" s="128">
        <v>26</v>
      </c>
      <c r="AE302" s="128">
        <v>27</v>
      </c>
      <c r="AF302" s="128">
        <v>28</v>
      </c>
      <c r="AG302" s="128">
        <v>29</v>
      </c>
      <c r="AH302" s="128">
        <v>30</v>
      </c>
      <c r="AI302" s="128">
        <v>31</v>
      </c>
      <c r="AJ302" s="128">
        <v>32</v>
      </c>
      <c r="AK302" s="128">
        <v>33</v>
      </c>
      <c r="AL302" s="162">
        <v>34</v>
      </c>
      <c r="AM302" s="162">
        <v>35</v>
      </c>
      <c r="AN302" s="162">
        <v>36</v>
      </c>
      <c r="AO302" s="162">
        <v>37</v>
      </c>
      <c r="AP302" s="162">
        <v>38</v>
      </c>
      <c r="AQ302" s="162">
        <v>39</v>
      </c>
      <c r="AR302" s="162">
        <v>40</v>
      </c>
      <c r="AS302" s="162">
        <v>41</v>
      </c>
      <c r="AT302" s="162">
        <v>42</v>
      </c>
      <c r="AU302" s="162">
        <v>43</v>
      </c>
      <c r="AV302" s="128">
        <v>44</v>
      </c>
      <c r="AW302" s="128">
        <v>45</v>
      </c>
      <c r="AX302" s="128">
        <v>46</v>
      </c>
      <c r="AY302" s="128">
        <v>47</v>
      </c>
      <c r="AZ302" s="128">
        <v>48</v>
      </c>
      <c r="BA302" s="128">
        <v>49</v>
      </c>
      <c r="BB302" s="128">
        <v>50</v>
      </c>
      <c r="BC302" s="128">
        <v>51</v>
      </c>
      <c r="BD302" s="162">
        <v>52</v>
      </c>
      <c r="BE302" s="188"/>
    </row>
    <row r="303" spans="1:57" s="14" customFormat="1" ht="18" customHeight="1">
      <c r="A303" s="190" t="s">
        <v>89</v>
      </c>
      <c r="B303" s="119" t="s">
        <v>67</v>
      </c>
      <c r="C303" s="193" t="s">
        <v>68</v>
      </c>
      <c r="D303" s="194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52" t="s">
        <v>232</v>
      </c>
    </row>
    <row r="304" spans="1:57" ht="18.75" customHeight="1">
      <c r="A304" s="191"/>
      <c r="B304" s="115" t="s">
        <v>73</v>
      </c>
      <c r="C304" s="171" t="s">
        <v>40</v>
      </c>
      <c r="D304" s="192"/>
      <c r="E304" s="10"/>
      <c r="F304" s="10"/>
      <c r="G304" s="10"/>
      <c r="H304" s="10"/>
      <c r="I304" s="10"/>
      <c r="J304" s="10"/>
      <c r="K304" s="10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 t="s">
        <v>121</v>
      </c>
      <c r="V304" s="12"/>
      <c r="W304" s="12"/>
      <c r="X304" s="12"/>
      <c r="Y304" s="12"/>
      <c r="Z304" s="127"/>
      <c r="AA304" s="127"/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0"/>
      <c r="AN304" s="10"/>
      <c r="AO304" s="10"/>
      <c r="AP304" s="10" t="s">
        <v>122</v>
      </c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54" t="s">
        <v>123</v>
      </c>
    </row>
    <row r="305" spans="1:57" ht="24.75" customHeight="1">
      <c r="A305" s="191"/>
      <c r="B305" s="115" t="s">
        <v>76</v>
      </c>
      <c r="C305" s="171" t="s">
        <v>50</v>
      </c>
      <c r="D305" s="192"/>
      <c r="E305" s="10"/>
      <c r="F305" s="10"/>
      <c r="G305" s="10"/>
      <c r="H305" s="10"/>
      <c r="I305" s="10"/>
      <c r="J305" s="10"/>
      <c r="K305" s="10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 t="s">
        <v>124</v>
      </c>
      <c r="V305" s="12"/>
      <c r="W305" s="12"/>
      <c r="X305" s="12"/>
      <c r="Y305" s="12"/>
      <c r="Z305" s="127"/>
      <c r="AA305" s="127"/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0"/>
      <c r="AM305" s="10"/>
      <c r="AN305" s="10"/>
      <c r="AO305" s="10"/>
      <c r="AP305" s="10" t="s">
        <v>124</v>
      </c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49" t="s">
        <v>145</v>
      </c>
    </row>
    <row r="306" spans="1:57" ht="20.25" customHeight="1">
      <c r="A306" s="191"/>
      <c r="B306" s="133" t="s">
        <v>81</v>
      </c>
      <c r="C306" s="209" t="s">
        <v>82</v>
      </c>
      <c r="D306" s="210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  <c r="BA306" s="133"/>
      <c r="BB306" s="133"/>
      <c r="BC306" s="133"/>
      <c r="BD306" s="133"/>
      <c r="BE306" s="152" t="s">
        <v>233</v>
      </c>
    </row>
    <row r="307" spans="1:57">
      <c r="A307" s="191"/>
      <c r="B307" s="127" t="s">
        <v>87</v>
      </c>
      <c r="C307" s="153" t="s">
        <v>86</v>
      </c>
      <c r="D307" s="14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27"/>
      <c r="U307" s="10"/>
      <c r="V307" s="12"/>
      <c r="W307" s="12"/>
      <c r="X307" s="12"/>
      <c r="Y307" s="12"/>
      <c r="Z307" s="127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0" t="s">
        <v>120</v>
      </c>
      <c r="AV307" s="10"/>
      <c r="AW307" s="10"/>
      <c r="AX307" s="10"/>
      <c r="AY307" s="10"/>
      <c r="AZ307" s="10"/>
      <c r="BA307" s="10"/>
      <c r="BB307" s="10"/>
      <c r="BC307" s="10"/>
      <c r="BD307" s="10"/>
      <c r="BE307" s="149" t="s">
        <v>204</v>
      </c>
    </row>
    <row r="308" spans="1:57" ht="20.25" customHeight="1">
      <c r="A308" s="191"/>
      <c r="B308" s="127" t="s">
        <v>113</v>
      </c>
      <c r="C308" s="171" t="s">
        <v>95</v>
      </c>
      <c r="D308" s="192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27"/>
      <c r="U308" s="10"/>
      <c r="V308" s="12"/>
      <c r="W308" s="12"/>
      <c r="X308" s="12"/>
      <c r="Y308" s="12"/>
      <c r="Z308" s="127"/>
      <c r="AA308" s="127"/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 t="s">
        <v>122</v>
      </c>
      <c r="AQ308" s="127"/>
      <c r="AR308" s="127"/>
      <c r="AS308" s="127"/>
      <c r="AT308" s="127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54" t="s">
        <v>213</v>
      </c>
    </row>
    <row r="309" spans="1:57">
      <c r="A309" s="191"/>
      <c r="B309" s="127" t="s">
        <v>88</v>
      </c>
      <c r="C309" s="171" t="s">
        <v>135</v>
      </c>
      <c r="D309" s="192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27"/>
      <c r="U309" s="10" t="s">
        <v>124</v>
      </c>
      <c r="V309" s="12"/>
      <c r="W309" s="12"/>
      <c r="X309" s="12"/>
      <c r="Y309" s="12"/>
      <c r="Z309" s="127"/>
      <c r="AA309" s="127"/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54" t="s">
        <v>215</v>
      </c>
    </row>
    <row r="310" spans="1:57" ht="23.25" customHeight="1">
      <c r="A310" s="191"/>
      <c r="B310" s="127" t="s">
        <v>93</v>
      </c>
      <c r="C310" s="171" t="s">
        <v>136</v>
      </c>
      <c r="D310" s="192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27"/>
      <c r="U310" s="10" t="s">
        <v>124</v>
      </c>
      <c r="V310" s="12"/>
      <c r="W310" s="12"/>
      <c r="X310" s="12"/>
      <c r="Y310" s="12"/>
      <c r="Z310" s="127"/>
      <c r="AA310" s="127"/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54" t="s">
        <v>215</v>
      </c>
    </row>
    <row r="311" spans="1:57" s="27" customFormat="1" ht="27.75" customHeight="1">
      <c r="A311" s="191"/>
      <c r="B311" s="123" t="s">
        <v>98</v>
      </c>
      <c r="C311" s="209" t="s">
        <v>99</v>
      </c>
      <c r="D311" s="210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  <c r="BE311" s="152" t="s">
        <v>235</v>
      </c>
    </row>
    <row r="312" spans="1:57" s="14" customFormat="1" ht="30" customHeight="1">
      <c r="A312" s="191"/>
      <c r="B312" s="119" t="s">
        <v>100</v>
      </c>
      <c r="C312" s="173" t="s">
        <v>195</v>
      </c>
      <c r="D312" s="174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52"/>
    </row>
    <row r="313" spans="1:57" s="14" customFormat="1" ht="30.75" customHeight="1">
      <c r="A313" s="191"/>
      <c r="B313" s="124" t="s">
        <v>102</v>
      </c>
      <c r="C313" s="195" t="s">
        <v>196</v>
      </c>
      <c r="D313" s="19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 t="s">
        <v>122</v>
      </c>
      <c r="AQ313" s="106"/>
      <c r="AR313" s="106"/>
      <c r="AS313" s="106"/>
      <c r="AT313" s="81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54" t="s">
        <v>212</v>
      </c>
    </row>
    <row r="314" spans="1:57" s="14" customFormat="1" ht="30.75" customHeight="1">
      <c r="A314" s="134"/>
      <c r="B314" s="124" t="s">
        <v>115</v>
      </c>
      <c r="C314" s="155" t="s">
        <v>230</v>
      </c>
      <c r="D314" s="15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81" t="s">
        <v>122</v>
      </c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11" t="s">
        <v>122</v>
      </c>
    </row>
    <row r="315" spans="1:57" s="14" customFormat="1" ht="33.75" customHeight="1">
      <c r="A315" s="45"/>
      <c r="B315" s="119" t="s">
        <v>103</v>
      </c>
      <c r="C315" s="173" t="s">
        <v>197</v>
      </c>
      <c r="D315" s="174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52"/>
    </row>
    <row r="316" spans="1:57" s="14" customFormat="1" ht="34.5" customHeight="1">
      <c r="A316" s="45"/>
      <c r="B316" s="124" t="s">
        <v>104</v>
      </c>
      <c r="C316" s="195" t="s">
        <v>198</v>
      </c>
      <c r="D316" s="19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 t="s">
        <v>121</v>
      </c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 t="s">
        <v>122</v>
      </c>
      <c r="AQ316" s="106"/>
      <c r="AR316" s="106"/>
      <c r="AS316" s="106"/>
      <c r="AT316" s="81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54" t="s">
        <v>212</v>
      </c>
    </row>
    <row r="317" spans="1:57" s="14" customFormat="1" ht="21.75" customHeight="1">
      <c r="A317" s="45"/>
      <c r="B317" s="124" t="s">
        <v>117</v>
      </c>
      <c r="C317" s="155" t="s">
        <v>216</v>
      </c>
      <c r="D317" s="15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81" t="s">
        <v>122</v>
      </c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54" t="s">
        <v>212</v>
      </c>
    </row>
    <row r="318" spans="1:57" s="14" customFormat="1" ht="39.75" customHeight="1">
      <c r="A318" s="197"/>
      <c r="B318" s="120" t="s">
        <v>105</v>
      </c>
      <c r="C318" s="173" t="s">
        <v>231</v>
      </c>
      <c r="D318" s="174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 t="s">
        <v>150</v>
      </c>
      <c r="AV318" s="9"/>
      <c r="AW318" s="9"/>
      <c r="AX318" s="9"/>
      <c r="AY318" s="9"/>
      <c r="AZ318" s="9"/>
      <c r="BA318" s="9"/>
      <c r="BB318" s="9"/>
      <c r="BC318" s="9"/>
      <c r="BD318" s="9"/>
      <c r="BE318" s="157" t="s">
        <v>234</v>
      </c>
    </row>
    <row r="319" spans="1:57" s="14" customFormat="1" ht="21.75" customHeight="1">
      <c r="A319" s="197"/>
      <c r="B319" s="114" t="s">
        <v>217</v>
      </c>
      <c r="C319" s="195" t="s">
        <v>218</v>
      </c>
      <c r="D319" s="19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81"/>
      <c r="AU319" s="106" t="s">
        <v>120</v>
      </c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54" t="s">
        <v>212</v>
      </c>
    </row>
    <row r="320" spans="1:57" s="14" customFormat="1" ht="21.75" customHeight="1">
      <c r="A320" s="197"/>
      <c r="B320" s="115" t="s">
        <v>114</v>
      </c>
      <c r="C320" s="171" t="s">
        <v>111</v>
      </c>
      <c r="D320" s="192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27"/>
      <c r="V320" s="12"/>
      <c r="W320" s="12"/>
      <c r="X320" s="12"/>
      <c r="Y320" s="12"/>
      <c r="Z320" s="127"/>
      <c r="AA320" s="127"/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 t="s">
        <v>122</v>
      </c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49" t="s">
        <v>212</v>
      </c>
    </row>
    <row r="321" spans="1:57" s="14" customFormat="1" ht="29.25" customHeight="1">
      <c r="A321" s="197"/>
      <c r="B321" s="165"/>
      <c r="C321" s="166"/>
      <c r="D321" s="167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23"/>
      <c r="R321" s="23"/>
      <c r="S321" s="10"/>
      <c r="T321" s="10"/>
      <c r="U321" s="10"/>
      <c r="V321" s="23"/>
      <c r="W321" s="24"/>
      <c r="X321" s="24"/>
      <c r="Y321" s="24"/>
      <c r="Z321" s="24"/>
      <c r="AA321" s="10"/>
      <c r="AB321" s="10"/>
      <c r="AC321" s="12"/>
      <c r="AD321" s="12"/>
      <c r="AE321" s="12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0"/>
      <c r="BB321" s="37"/>
      <c r="BC321" s="37"/>
      <c r="BD321" s="10"/>
      <c r="BE321" s="54"/>
    </row>
    <row r="322" spans="1:57" s="14" customFormat="1" ht="21.75" customHeight="1">
      <c r="A322" s="198"/>
      <c r="B322" s="168" t="s">
        <v>126</v>
      </c>
      <c r="C322" s="169"/>
      <c r="D322" s="170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 t="s">
        <v>236</v>
      </c>
    </row>
    <row r="323" spans="1:57" s="14" customFormat="1" ht="27" customHeight="1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33"/>
      <c r="R323" s="33"/>
      <c r="S323"/>
      <c r="T323"/>
      <c r="U32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/>
      <c r="AM323"/>
      <c r="AN323"/>
      <c r="AO323"/>
      <c r="AP323"/>
      <c r="AQ323"/>
      <c r="AR323"/>
      <c r="AS323"/>
      <c r="AT323"/>
      <c r="AU323"/>
      <c r="AV323" s="33"/>
      <c r="AW323" s="33"/>
      <c r="AX323" s="33"/>
      <c r="AY323" s="33"/>
      <c r="AZ323" s="33"/>
      <c r="BA323" s="33"/>
      <c r="BB323" s="38"/>
      <c r="BC323" s="38"/>
      <c r="BD323"/>
      <c r="BE323" s="64"/>
    </row>
    <row r="324" spans="1:57" s="14" customFormat="1" ht="21.75" customHeight="1">
      <c r="A324" s="199" t="s">
        <v>12</v>
      </c>
      <c r="B324" s="200" t="s">
        <v>13</v>
      </c>
      <c r="C324" s="203" t="s">
        <v>14</v>
      </c>
      <c r="D324" s="204"/>
      <c r="E324" s="178" t="s">
        <v>16</v>
      </c>
      <c r="F324" s="179"/>
      <c r="G324" s="179"/>
      <c r="H324" s="180"/>
      <c r="I324" s="181" t="s">
        <v>17</v>
      </c>
      <c r="J324" s="182"/>
      <c r="K324" s="182"/>
      <c r="L324" s="183"/>
      <c r="M324" s="4" t="s">
        <v>173</v>
      </c>
      <c r="N324" s="181" t="s">
        <v>18</v>
      </c>
      <c r="O324" s="182"/>
      <c r="P324" s="182"/>
      <c r="Q324" s="4" t="s">
        <v>174</v>
      </c>
      <c r="R324" s="178" t="s">
        <v>19</v>
      </c>
      <c r="S324" s="179"/>
      <c r="T324" s="179"/>
      <c r="U324" s="180"/>
      <c r="V324" s="69" t="s">
        <v>175</v>
      </c>
      <c r="W324" s="178" t="s">
        <v>20</v>
      </c>
      <c r="X324" s="179"/>
      <c r="Y324" s="180"/>
      <c r="Z324" s="69" t="s">
        <v>176</v>
      </c>
      <c r="AA324" s="181" t="s">
        <v>21</v>
      </c>
      <c r="AB324" s="182"/>
      <c r="AC324" s="183"/>
      <c r="AD324" s="70" t="s">
        <v>177</v>
      </c>
      <c r="AE324" s="175" t="s">
        <v>22</v>
      </c>
      <c r="AF324" s="176"/>
      <c r="AG324" s="176"/>
      <c r="AH324" s="177"/>
      <c r="AI324" s="175" t="s">
        <v>23</v>
      </c>
      <c r="AJ324" s="176"/>
      <c r="AK324" s="176"/>
      <c r="AL324" s="177"/>
      <c r="AM324" s="5" t="s">
        <v>178</v>
      </c>
      <c r="AN324" s="175" t="s">
        <v>24</v>
      </c>
      <c r="AO324" s="176"/>
      <c r="AP324" s="177"/>
      <c r="AQ324" s="5" t="s">
        <v>179</v>
      </c>
      <c r="AR324" s="175" t="s">
        <v>25</v>
      </c>
      <c r="AS324" s="176"/>
      <c r="AT324" s="176"/>
      <c r="AU324" s="177"/>
      <c r="AV324" s="175" t="s">
        <v>64</v>
      </c>
      <c r="AW324" s="176"/>
      <c r="AX324" s="176"/>
      <c r="AY324" s="177"/>
      <c r="AZ324" s="5" t="s">
        <v>180</v>
      </c>
      <c r="BA324" s="175" t="s">
        <v>27</v>
      </c>
      <c r="BB324" s="176"/>
      <c r="BC324" s="176"/>
      <c r="BD324" s="177"/>
      <c r="BE324" s="61" t="s">
        <v>119</v>
      </c>
    </row>
    <row r="325" spans="1:57" s="14" customFormat="1" ht="21.75" customHeight="1">
      <c r="A325" s="197"/>
      <c r="B325" s="201"/>
      <c r="C325" s="205"/>
      <c r="D325" s="206"/>
      <c r="E325" s="184" t="s">
        <v>29</v>
      </c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  <c r="Y325" s="185"/>
      <c r="Z325" s="185"/>
      <c r="AA325" s="185"/>
      <c r="AB325" s="185"/>
      <c r="AC325" s="185"/>
      <c r="AD325" s="185"/>
      <c r="AE325" s="185"/>
      <c r="AF325" s="185"/>
      <c r="AG325" s="185"/>
      <c r="AH325" s="185"/>
      <c r="AI325" s="185"/>
      <c r="AJ325" s="185"/>
      <c r="AK325" s="185"/>
      <c r="AL325" s="185"/>
      <c r="AM325" s="185"/>
      <c r="AN325" s="185"/>
      <c r="AO325" s="185"/>
      <c r="AP325" s="185"/>
      <c r="AQ325" s="185"/>
      <c r="AR325" s="185"/>
      <c r="AS325" s="185"/>
      <c r="AT325" s="185"/>
      <c r="AU325" s="185"/>
      <c r="AV325" s="185"/>
      <c r="AW325" s="185"/>
      <c r="AX325" s="185"/>
      <c r="AY325" s="185"/>
      <c r="AZ325" s="185"/>
      <c r="BA325" s="185"/>
      <c r="BB325" s="185"/>
      <c r="BC325" s="185"/>
      <c r="BD325" s="185"/>
      <c r="BE325" s="62"/>
    </row>
    <row r="326" spans="1:57" s="14" customFormat="1" ht="36.75" customHeight="1">
      <c r="A326" s="197"/>
      <c r="B326" s="201"/>
      <c r="C326" s="205"/>
      <c r="D326" s="206"/>
      <c r="E326" s="6">
        <v>36</v>
      </c>
      <c r="F326" s="6">
        <v>37</v>
      </c>
      <c r="G326" s="6">
        <v>38</v>
      </c>
      <c r="H326" s="6">
        <v>39</v>
      </c>
      <c r="I326" s="6">
        <v>40</v>
      </c>
      <c r="J326" s="6">
        <v>41</v>
      </c>
      <c r="K326" s="6">
        <v>42</v>
      </c>
      <c r="L326" s="6">
        <v>43</v>
      </c>
      <c r="M326" s="6">
        <v>44</v>
      </c>
      <c r="N326" s="6">
        <v>45</v>
      </c>
      <c r="O326" s="6">
        <v>46</v>
      </c>
      <c r="P326" s="6">
        <v>47</v>
      </c>
      <c r="Q326" s="24">
        <v>48</v>
      </c>
      <c r="R326" s="24">
        <v>49</v>
      </c>
      <c r="S326" s="6">
        <v>50</v>
      </c>
      <c r="T326" s="6">
        <v>51</v>
      </c>
      <c r="U326" s="6">
        <v>52</v>
      </c>
      <c r="V326" s="24">
        <v>1</v>
      </c>
      <c r="W326" s="24">
        <v>2</v>
      </c>
      <c r="X326" s="24">
        <v>3</v>
      </c>
      <c r="Y326" s="24">
        <v>4</v>
      </c>
      <c r="Z326" s="24">
        <v>5</v>
      </c>
      <c r="AA326" s="24">
        <v>6</v>
      </c>
      <c r="AB326" s="24">
        <v>7</v>
      </c>
      <c r="AC326" s="24">
        <v>8</v>
      </c>
      <c r="AD326" s="24">
        <v>9</v>
      </c>
      <c r="AE326" s="24">
        <v>10</v>
      </c>
      <c r="AF326" s="24">
        <v>11</v>
      </c>
      <c r="AG326" s="24">
        <v>12</v>
      </c>
      <c r="AH326" s="24">
        <v>13</v>
      </c>
      <c r="AI326" s="24">
        <v>14</v>
      </c>
      <c r="AJ326" s="24">
        <v>15</v>
      </c>
      <c r="AK326" s="24">
        <v>16</v>
      </c>
      <c r="AL326" s="6">
        <v>17</v>
      </c>
      <c r="AM326" s="6">
        <v>18</v>
      </c>
      <c r="AN326" s="6">
        <v>19</v>
      </c>
      <c r="AO326" s="6">
        <v>20</v>
      </c>
      <c r="AP326" s="6">
        <v>21</v>
      </c>
      <c r="AQ326" s="6">
        <v>22</v>
      </c>
      <c r="AR326" s="6">
        <v>23</v>
      </c>
      <c r="AS326" s="6">
        <v>24</v>
      </c>
      <c r="AT326" s="6">
        <v>25</v>
      </c>
      <c r="AU326" s="6">
        <v>26</v>
      </c>
      <c r="AV326" s="24">
        <v>27</v>
      </c>
      <c r="AW326" s="24">
        <v>28</v>
      </c>
      <c r="AX326" s="24">
        <v>29</v>
      </c>
      <c r="AY326" s="24">
        <v>30</v>
      </c>
      <c r="AZ326" s="24">
        <v>31</v>
      </c>
      <c r="BA326" s="24">
        <v>32</v>
      </c>
      <c r="BB326" s="24">
        <v>33</v>
      </c>
      <c r="BC326" s="24">
        <v>34</v>
      </c>
      <c r="BD326" s="6">
        <v>35</v>
      </c>
      <c r="BE326" s="186"/>
    </row>
    <row r="327" spans="1:57" s="14" customFormat="1" ht="21.75" customHeight="1">
      <c r="A327" s="197"/>
      <c r="B327" s="201"/>
      <c r="C327" s="205"/>
      <c r="D327" s="206"/>
      <c r="E327" s="189" t="s">
        <v>30</v>
      </c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7"/>
    </row>
    <row r="328" spans="1:57" s="14" customFormat="1" ht="21.75" customHeight="1">
      <c r="A328" s="198"/>
      <c r="B328" s="202"/>
      <c r="C328" s="207"/>
      <c r="D328" s="208"/>
      <c r="E328" s="6">
        <v>1</v>
      </c>
      <c r="F328" s="6">
        <v>2</v>
      </c>
      <c r="G328" s="6">
        <v>3</v>
      </c>
      <c r="H328" s="6">
        <v>4</v>
      </c>
      <c r="I328" s="6">
        <v>5</v>
      </c>
      <c r="J328" s="6">
        <v>6</v>
      </c>
      <c r="K328" s="6">
        <v>7</v>
      </c>
      <c r="L328" s="6">
        <v>8</v>
      </c>
      <c r="M328" s="6">
        <v>9</v>
      </c>
      <c r="N328" s="6">
        <v>10</v>
      </c>
      <c r="O328" s="6">
        <v>11</v>
      </c>
      <c r="P328" s="6">
        <v>12</v>
      </c>
      <c r="Q328" s="24">
        <v>13</v>
      </c>
      <c r="R328" s="24">
        <v>14</v>
      </c>
      <c r="S328" s="6">
        <v>15</v>
      </c>
      <c r="T328" s="6">
        <v>16</v>
      </c>
      <c r="U328" s="6">
        <v>17</v>
      </c>
      <c r="V328" s="24">
        <v>18</v>
      </c>
      <c r="W328" s="24">
        <v>19</v>
      </c>
      <c r="X328" s="24">
        <v>20</v>
      </c>
      <c r="Y328" s="24">
        <v>21</v>
      </c>
      <c r="Z328" s="24">
        <v>22</v>
      </c>
      <c r="AA328" s="24">
        <v>23</v>
      </c>
      <c r="AB328" s="24">
        <v>24</v>
      </c>
      <c r="AC328" s="24">
        <v>25</v>
      </c>
      <c r="AD328" s="24">
        <v>26</v>
      </c>
      <c r="AE328" s="24">
        <v>27</v>
      </c>
      <c r="AF328" s="24">
        <v>28</v>
      </c>
      <c r="AG328" s="24">
        <v>29</v>
      </c>
      <c r="AH328" s="24">
        <v>30</v>
      </c>
      <c r="AI328" s="24">
        <v>31</v>
      </c>
      <c r="AJ328" s="24">
        <v>32</v>
      </c>
      <c r="AK328" s="24">
        <v>33</v>
      </c>
      <c r="AL328" s="6">
        <v>34</v>
      </c>
      <c r="AM328" s="6">
        <v>35</v>
      </c>
      <c r="AN328" s="6">
        <v>36</v>
      </c>
      <c r="AO328" s="6">
        <v>37</v>
      </c>
      <c r="AP328" s="6">
        <v>38</v>
      </c>
      <c r="AQ328" s="6">
        <v>39</v>
      </c>
      <c r="AR328" s="6">
        <v>40</v>
      </c>
      <c r="AS328" s="6">
        <v>41</v>
      </c>
      <c r="AT328" s="6">
        <v>42</v>
      </c>
      <c r="AU328" s="6">
        <v>43</v>
      </c>
      <c r="AV328" s="24">
        <v>44</v>
      </c>
      <c r="AW328" s="24">
        <v>45</v>
      </c>
      <c r="AX328" s="24">
        <v>46</v>
      </c>
      <c r="AY328" s="24">
        <v>47</v>
      </c>
      <c r="AZ328" s="24">
        <v>48</v>
      </c>
      <c r="BA328" s="24">
        <v>49</v>
      </c>
      <c r="BB328" s="24">
        <v>50</v>
      </c>
      <c r="BC328" s="24">
        <v>51</v>
      </c>
      <c r="BD328" s="6">
        <v>52</v>
      </c>
      <c r="BE328" s="188"/>
    </row>
    <row r="329" spans="1:57" s="14" customFormat="1" ht="21.75" customHeight="1">
      <c r="A329" s="190" t="s">
        <v>107</v>
      </c>
      <c r="B329" s="120" t="s">
        <v>67</v>
      </c>
      <c r="C329" s="193" t="s">
        <v>68</v>
      </c>
      <c r="D329" s="194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52" t="s">
        <v>151</v>
      </c>
    </row>
    <row r="330" spans="1:57" s="14" customFormat="1" ht="21.75" customHeight="1">
      <c r="A330" s="191"/>
      <c r="B330" s="116" t="s">
        <v>72</v>
      </c>
      <c r="C330" s="171" t="s">
        <v>40</v>
      </c>
      <c r="D330" s="192"/>
      <c r="E330" s="127"/>
      <c r="F330" s="127"/>
      <c r="G330" s="127"/>
      <c r="H330" s="127"/>
      <c r="I330" s="127"/>
      <c r="J330" s="12"/>
      <c r="K330" s="12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"/>
      <c r="W330" s="127"/>
      <c r="X330" s="12"/>
      <c r="Y330" s="12"/>
      <c r="Z330" s="12"/>
      <c r="AA330" s="12"/>
      <c r="AB330" s="12"/>
      <c r="AC330" s="12"/>
      <c r="AD330" s="12" t="s">
        <v>122</v>
      </c>
      <c r="AE330" s="12"/>
      <c r="AF330" s="12"/>
      <c r="AG330" s="12"/>
      <c r="AH330" s="12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54" t="s">
        <v>122</v>
      </c>
    </row>
    <row r="331" spans="1:57" s="14" customFormat="1" ht="21.75" customHeight="1">
      <c r="A331" s="191"/>
      <c r="B331" s="116" t="s">
        <v>73</v>
      </c>
      <c r="C331" s="171" t="s">
        <v>50</v>
      </c>
      <c r="D331" s="192"/>
      <c r="E331" s="127"/>
      <c r="F331" s="127"/>
      <c r="G331" s="127"/>
      <c r="H331" s="127"/>
      <c r="I331" s="127"/>
      <c r="J331" s="12"/>
      <c r="K331" s="12"/>
      <c r="L331" s="127"/>
      <c r="M331" s="127"/>
      <c r="N331" s="127"/>
      <c r="O331" s="127"/>
      <c r="P331" s="127"/>
      <c r="Q331" s="127" t="s">
        <v>124</v>
      </c>
      <c r="R331" s="127"/>
      <c r="S331" s="127"/>
      <c r="T331" s="10"/>
      <c r="U331" s="10"/>
      <c r="V331" s="12"/>
      <c r="W331" s="10"/>
      <c r="X331" s="12"/>
      <c r="Y331" s="12"/>
      <c r="Z331" s="12"/>
      <c r="AA331" s="12"/>
      <c r="AB331" s="12"/>
      <c r="AC331" s="12"/>
      <c r="AD331" s="12" t="s">
        <v>122</v>
      </c>
      <c r="AE331" s="12"/>
      <c r="AF331" s="12"/>
      <c r="AG331" s="12"/>
      <c r="AH331" s="12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54" t="s">
        <v>219</v>
      </c>
    </row>
    <row r="332" spans="1:57" s="14" customFormat="1" ht="21.75" customHeight="1">
      <c r="A332" s="191"/>
      <c r="B332" s="130" t="s">
        <v>220</v>
      </c>
      <c r="C332" s="158" t="s">
        <v>82</v>
      </c>
      <c r="D332" s="159"/>
      <c r="E332" s="129"/>
      <c r="F332" s="129"/>
      <c r="G332" s="129"/>
      <c r="H332" s="129"/>
      <c r="I332" s="129"/>
      <c r="J332" s="136"/>
      <c r="K332" s="136"/>
      <c r="L332" s="129"/>
      <c r="M332" s="129"/>
      <c r="N332" s="129"/>
      <c r="O332" s="129"/>
      <c r="P332" s="129"/>
      <c r="Q332" s="129"/>
      <c r="R332" s="129"/>
      <c r="S332" s="129"/>
      <c r="T332" s="98"/>
      <c r="U332" s="98"/>
      <c r="V332" s="136"/>
      <c r="W332" s="98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60" t="s">
        <v>221</v>
      </c>
    </row>
    <row r="333" spans="1:57" s="14" customFormat="1" ht="21.75" customHeight="1">
      <c r="A333" s="191"/>
      <c r="B333" s="116" t="s">
        <v>94</v>
      </c>
      <c r="C333" s="117" t="s">
        <v>222</v>
      </c>
      <c r="D333" s="118"/>
      <c r="E333" s="127"/>
      <c r="F333" s="127"/>
      <c r="G333" s="127"/>
      <c r="H333" s="127"/>
      <c r="I333" s="127"/>
      <c r="J333" s="12"/>
      <c r="K333" s="12"/>
      <c r="L333" s="127"/>
      <c r="M333" s="127"/>
      <c r="N333" s="127"/>
      <c r="O333" s="127"/>
      <c r="P333" s="127"/>
      <c r="Q333" s="127" t="s">
        <v>237</v>
      </c>
      <c r="R333" s="127"/>
      <c r="S333" s="127"/>
      <c r="T333" s="10"/>
      <c r="U333" s="10"/>
      <c r="V333" s="12"/>
      <c r="W333" s="10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54" t="s">
        <v>122</v>
      </c>
    </row>
    <row r="334" spans="1:57" ht="27.75" customHeight="1">
      <c r="A334" s="191"/>
      <c r="B334" s="122" t="s">
        <v>98</v>
      </c>
      <c r="C334" s="209" t="s">
        <v>99</v>
      </c>
      <c r="D334" s="210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3"/>
      <c r="BA334" s="133"/>
      <c r="BB334" s="133"/>
      <c r="BC334" s="133"/>
      <c r="BD334" s="133"/>
      <c r="BE334" s="152" t="s">
        <v>223</v>
      </c>
    </row>
    <row r="335" spans="1:57" ht="30" customHeight="1">
      <c r="A335" s="191"/>
      <c r="B335" s="120" t="s">
        <v>100</v>
      </c>
      <c r="C335" s="173" t="s">
        <v>195</v>
      </c>
      <c r="D335" s="174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 t="s">
        <v>150</v>
      </c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52" t="s">
        <v>150</v>
      </c>
    </row>
    <row r="336" spans="1:57" s="14" customFormat="1" ht="30.75" customHeight="1">
      <c r="A336" s="191"/>
      <c r="B336" s="114" t="s">
        <v>102</v>
      </c>
      <c r="C336" s="195" t="s">
        <v>196</v>
      </c>
      <c r="D336" s="19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 t="s">
        <v>120</v>
      </c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11" t="s">
        <v>150</v>
      </c>
    </row>
    <row r="337" spans="1:57" s="14" customFormat="1" ht="48.75" customHeight="1">
      <c r="A337" s="191"/>
      <c r="B337" s="121" t="s">
        <v>115</v>
      </c>
      <c r="C337" s="171" t="s">
        <v>116</v>
      </c>
      <c r="D337" s="192"/>
      <c r="E337" s="23"/>
      <c r="F337" s="23"/>
      <c r="G337" s="23"/>
      <c r="H337" s="23"/>
      <c r="I337" s="23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7"/>
      <c r="V337" s="12"/>
      <c r="W337" s="127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23" t="s">
        <v>122</v>
      </c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54" t="s">
        <v>122</v>
      </c>
    </row>
    <row r="338" spans="1:57" s="14" customFormat="1" ht="48.75" customHeight="1">
      <c r="A338" s="191"/>
      <c r="B338" s="130" t="s">
        <v>103</v>
      </c>
      <c r="C338" s="173" t="s">
        <v>197</v>
      </c>
      <c r="D338" s="174"/>
      <c r="E338" s="137"/>
      <c r="F338" s="137"/>
      <c r="G338" s="137"/>
      <c r="H338" s="137"/>
      <c r="I338" s="137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29"/>
      <c r="V338" s="136"/>
      <c r="W338" s="129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7"/>
      <c r="AJ338" s="137"/>
      <c r="AK338" s="137" t="s">
        <v>150</v>
      </c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99" t="s">
        <v>150</v>
      </c>
    </row>
    <row r="339" spans="1:57" s="14" customFormat="1" ht="36" customHeight="1">
      <c r="A339" s="191"/>
      <c r="B339" s="124" t="s">
        <v>104</v>
      </c>
      <c r="C339" s="195" t="s">
        <v>198</v>
      </c>
      <c r="D339" s="19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 t="s">
        <v>122</v>
      </c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 t="s">
        <v>120</v>
      </c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11" t="s">
        <v>120</v>
      </c>
    </row>
    <row r="340" spans="1:57" ht="27.75" customHeight="1">
      <c r="A340" s="191"/>
      <c r="B340" s="121" t="s">
        <v>117</v>
      </c>
      <c r="C340" s="171" t="s">
        <v>116</v>
      </c>
      <c r="D340" s="192"/>
      <c r="E340" s="23"/>
      <c r="F340" s="23"/>
      <c r="G340" s="23"/>
      <c r="H340" s="23"/>
      <c r="I340" s="23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7"/>
      <c r="V340" s="12"/>
      <c r="W340" s="127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23" t="s">
        <v>122</v>
      </c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54" t="s">
        <v>122</v>
      </c>
    </row>
    <row r="341" spans="1:57" s="27" customFormat="1" ht="45.75" customHeight="1">
      <c r="A341" s="191"/>
      <c r="B341" s="131" t="s">
        <v>108</v>
      </c>
      <c r="C341" s="193" t="s">
        <v>238</v>
      </c>
      <c r="D341" s="194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 t="s">
        <v>150</v>
      </c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52" t="s">
        <v>150</v>
      </c>
    </row>
    <row r="342" spans="1:57" ht="49.5" customHeight="1">
      <c r="A342" s="191"/>
      <c r="B342" s="132" t="s">
        <v>109</v>
      </c>
      <c r="C342" s="173" t="s">
        <v>202</v>
      </c>
      <c r="D342" s="17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 t="s">
        <v>122</v>
      </c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 t="s">
        <v>120</v>
      </c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11" t="s">
        <v>224</v>
      </c>
    </row>
    <row r="343" spans="1:57" ht="52.5" customHeight="1">
      <c r="A343" s="191"/>
      <c r="B343" s="121" t="s">
        <v>118</v>
      </c>
      <c r="C343" s="171" t="s">
        <v>116</v>
      </c>
      <c r="D343" s="192"/>
      <c r="E343" s="23"/>
      <c r="F343" s="23"/>
      <c r="G343" s="23"/>
      <c r="H343" s="23"/>
      <c r="I343" s="23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7"/>
      <c r="V343" s="12"/>
      <c r="W343" s="127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23" t="s">
        <v>122</v>
      </c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54" t="s">
        <v>122</v>
      </c>
    </row>
    <row r="344" spans="1:57">
      <c r="B344" s="72" t="s">
        <v>181</v>
      </c>
      <c r="C344" s="163" t="s">
        <v>182</v>
      </c>
      <c r="D344" s="164"/>
      <c r="E344" s="23"/>
      <c r="F344" s="23"/>
      <c r="G344" s="23"/>
      <c r="H344" s="23"/>
      <c r="I344" s="23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7"/>
      <c r="V344" s="12"/>
      <c r="W344" s="127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23"/>
      <c r="AJ344" s="23"/>
      <c r="AK344" s="23"/>
      <c r="AL344" s="12"/>
      <c r="AM344" s="23"/>
      <c r="AN344" s="23"/>
      <c r="AO344" s="23" t="s">
        <v>122</v>
      </c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71" t="s">
        <v>122</v>
      </c>
    </row>
    <row r="345" spans="1:57">
      <c r="B345" s="72" t="s">
        <v>183</v>
      </c>
      <c r="C345" s="163" t="s">
        <v>184</v>
      </c>
      <c r="D345" s="164"/>
      <c r="E345" s="23"/>
      <c r="F345" s="23"/>
      <c r="G345" s="23"/>
      <c r="H345" s="23"/>
      <c r="I345" s="23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7"/>
      <c r="V345" s="12"/>
      <c r="W345" s="127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23"/>
      <c r="AJ345" s="23"/>
      <c r="AK345" s="23"/>
      <c r="AL345" s="12"/>
      <c r="AM345" s="23"/>
      <c r="AN345" s="23"/>
      <c r="AO345" s="23"/>
      <c r="AP345" s="23"/>
      <c r="AQ345" s="23"/>
      <c r="AR345" s="23"/>
      <c r="AS345" s="23"/>
      <c r="AT345" s="23" t="s">
        <v>183</v>
      </c>
      <c r="AU345" s="23" t="s">
        <v>183</v>
      </c>
      <c r="AV345" s="23"/>
      <c r="AW345" s="23"/>
      <c r="AX345" s="23"/>
      <c r="AY345" s="23"/>
      <c r="AZ345" s="23"/>
      <c r="BA345" s="23"/>
      <c r="BB345" s="23"/>
      <c r="BC345" s="23"/>
      <c r="BD345" s="23"/>
      <c r="BE345" s="71"/>
    </row>
    <row r="346" spans="1:57">
      <c r="A346" s="19"/>
      <c r="B346" s="165"/>
      <c r="C346" s="166"/>
      <c r="D346" s="167"/>
      <c r="E346" s="18"/>
      <c r="F346" s="18"/>
      <c r="G346" s="18"/>
      <c r="H346" s="18"/>
      <c r="I346" s="18"/>
      <c r="J346" s="18"/>
      <c r="K346" s="18"/>
      <c r="L346" s="17"/>
      <c r="M346" s="17"/>
      <c r="N346" s="17"/>
      <c r="O346" s="17"/>
      <c r="P346" s="17"/>
      <c r="Q346" s="127"/>
      <c r="R346" s="127"/>
      <c r="S346" s="17"/>
      <c r="T346" s="17"/>
      <c r="U346" s="17"/>
      <c r="V346" s="12"/>
      <c r="W346" s="12"/>
      <c r="X346" s="12"/>
      <c r="Y346" s="12"/>
      <c r="Z346" s="127"/>
      <c r="AA346" s="127"/>
      <c r="AB346" s="127"/>
      <c r="AC346" s="127"/>
      <c r="AD346" s="127"/>
      <c r="AE346" s="127"/>
      <c r="AF346" s="127"/>
      <c r="AG346" s="127"/>
      <c r="AH346" s="10"/>
      <c r="AI346" s="10"/>
      <c r="AJ346" s="10"/>
      <c r="AK346" s="10"/>
      <c r="AL346" s="17"/>
      <c r="AM346" s="18"/>
      <c r="AN346" s="18"/>
      <c r="AO346" s="18"/>
      <c r="AP346" s="18"/>
      <c r="AQ346" s="18"/>
      <c r="AR346" s="32"/>
      <c r="AS346" s="18"/>
      <c r="AT346" s="18"/>
      <c r="AU346" s="18"/>
      <c r="AV346" s="10"/>
      <c r="AW346" s="10"/>
      <c r="AX346" s="10"/>
      <c r="AY346" s="10"/>
      <c r="AZ346" s="10"/>
      <c r="BA346" s="10"/>
      <c r="BB346" s="10"/>
      <c r="BC346" s="10"/>
      <c r="BD346" s="18"/>
      <c r="BE346" s="59"/>
    </row>
    <row r="347" spans="1:57" ht="15.75">
      <c r="A347" s="28"/>
      <c r="B347" s="168" t="s">
        <v>126</v>
      </c>
      <c r="C347" s="169"/>
      <c r="D347" s="170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 t="s">
        <v>225</v>
      </c>
    </row>
  </sheetData>
  <mergeCells count="435">
    <mergeCell ref="AN250:AP250"/>
    <mergeCell ref="AV250:AY250"/>
    <mergeCell ref="E251:BD251"/>
    <mergeCell ref="A271:A275"/>
    <mergeCell ref="A148:A152"/>
    <mergeCell ref="A250:A254"/>
    <mergeCell ref="A200:A204"/>
    <mergeCell ref="C231:C232"/>
    <mergeCell ref="B175:B176"/>
    <mergeCell ref="C175:C176"/>
    <mergeCell ref="B177:B178"/>
    <mergeCell ref="C177:C178"/>
    <mergeCell ref="B217:B218"/>
    <mergeCell ref="C217:C218"/>
    <mergeCell ref="B181:B182"/>
    <mergeCell ref="C181:C182"/>
    <mergeCell ref="B179:B180"/>
    <mergeCell ref="B200:B204"/>
    <mergeCell ref="C200:C204"/>
    <mergeCell ref="AZ250:BD250"/>
    <mergeCell ref="AI250:AL250"/>
    <mergeCell ref="AE271:AH271"/>
    <mergeCell ref="AI271:AL271"/>
    <mergeCell ref="E272:BD272"/>
    <mergeCell ref="A97:A128"/>
    <mergeCell ref="A153:A173"/>
    <mergeCell ref="A205:A230"/>
    <mergeCell ref="B237:B238"/>
    <mergeCell ref="C237:C238"/>
    <mergeCell ref="B231:B232"/>
    <mergeCell ref="I271:L271"/>
    <mergeCell ref="N271:P271"/>
    <mergeCell ref="R271:U271"/>
    <mergeCell ref="C109:C110"/>
    <mergeCell ref="B123:B124"/>
    <mergeCell ref="C123:C124"/>
    <mergeCell ref="B117:B118"/>
    <mergeCell ref="C117:C118"/>
    <mergeCell ref="B115:B116"/>
    <mergeCell ref="C115:C116"/>
    <mergeCell ref="B135:B136"/>
    <mergeCell ref="C135:C136"/>
    <mergeCell ref="B119:B120"/>
    <mergeCell ref="C119:C120"/>
    <mergeCell ref="B125:B126"/>
    <mergeCell ref="C125:C126"/>
    <mergeCell ref="E271:H271"/>
    <mergeCell ref="B146:D146"/>
    <mergeCell ref="BE92:BE96"/>
    <mergeCell ref="A38:BE38"/>
    <mergeCell ref="B23:BE23"/>
    <mergeCell ref="AG26:BE26"/>
    <mergeCell ref="AG27:BE27"/>
    <mergeCell ref="AG28:BE28"/>
    <mergeCell ref="B62:B63"/>
    <mergeCell ref="C62:C63"/>
    <mergeCell ref="B58:B59"/>
    <mergeCell ref="C58:C59"/>
    <mergeCell ref="AG33:BE33"/>
    <mergeCell ref="AG29:BE29"/>
    <mergeCell ref="AG30:BE30"/>
    <mergeCell ref="B56:B57"/>
    <mergeCell ref="AR41:AU41"/>
    <mergeCell ref="AZ41:BD41"/>
    <mergeCell ref="C86:C87"/>
    <mergeCell ref="B76:B77"/>
    <mergeCell ref="C76:C77"/>
    <mergeCell ref="B78:B79"/>
    <mergeCell ref="C78:C79"/>
    <mergeCell ref="B48:B49"/>
    <mergeCell ref="AG31:BE31"/>
    <mergeCell ref="AG32:BE32"/>
    <mergeCell ref="E42:BD42"/>
    <mergeCell ref="E44:BD44"/>
    <mergeCell ref="AN4:BE4"/>
    <mergeCell ref="AN5:BE5"/>
    <mergeCell ref="AN6:BE6"/>
    <mergeCell ref="AN7:BE7"/>
    <mergeCell ref="AN8:BE8"/>
    <mergeCell ref="AN9:BE9"/>
    <mergeCell ref="B19:BE19"/>
    <mergeCell ref="B20:BE20"/>
    <mergeCell ref="B21:BE21"/>
    <mergeCell ref="B15:BE15"/>
    <mergeCell ref="B16:BE16"/>
    <mergeCell ref="B17:BE17"/>
    <mergeCell ref="B18:BE18"/>
    <mergeCell ref="B13:BE13"/>
    <mergeCell ref="B14:BE14"/>
    <mergeCell ref="B121:B122"/>
    <mergeCell ref="B84:B85"/>
    <mergeCell ref="B22:BE22"/>
    <mergeCell ref="B88:D88"/>
    <mergeCell ref="B72:B73"/>
    <mergeCell ref="C72:C73"/>
    <mergeCell ref="B64:B65"/>
    <mergeCell ref="C64:C65"/>
    <mergeCell ref="B66:B67"/>
    <mergeCell ref="C66:C67"/>
    <mergeCell ref="B52:B53"/>
    <mergeCell ref="C52:C53"/>
    <mergeCell ref="A39:BE39"/>
    <mergeCell ref="A41:A45"/>
    <mergeCell ref="B41:B45"/>
    <mergeCell ref="C41:C45"/>
    <mergeCell ref="D41:D45"/>
    <mergeCell ref="E41:H41"/>
    <mergeCell ref="I41:L41"/>
    <mergeCell ref="N41:P41"/>
    <mergeCell ref="R41:U41"/>
    <mergeCell ref="W41:Y41"/>
    <mergeCell ref="AV41:AY41"/>
    <mergeCell ref="BE41:BE45"/>
    <mergeCell ref="B111:B112"/>
    <mergeCell ref="C111:C112"/>
    <mergeCell ref="B113:B114"/>
    <mergeCell ref="C113:C114"/>
    <mergeCell ref="B68:B69"/>
    <mergeCell ref="C68:C69"/>
    <mergeCell ref="B70:B71"/>
    <mergeCell ref="C70:C71"/>
    <mergeCell ref="B89:D89"/>
    <mergeCell ref="B90:D90"/>
    <mergeCell ref="B99:B100"/>
    <mergeCell ref="C99:C100"/>
    <mergeCell ref="B103:B104"/>
    <mergeCell ref="C103:C104"/>
    <mergeCell ref="B105:B106"/>
    <mergeCell ref="C105:C106"/>
    <mergeCell ref="B107:B108"/>
    <mergeCell ref="B101:B102"/>
    <mergeCell ref="C101:C102"/>
    <mergeCell ref="C179:C180"/>
    <mergeCell ref="B205:B206"/>
    <mergeCell ref="C205:C206"/>
    <mergeCell ref="D200:D204"/>
    <mergeCell ref="W250:Y250"/>
    <mergeCell ref="B245:D245"/>
    <mergeCell ref="B207:B208"/>
    <mergeCell ref="C207:C208"/>
    <mergeCell ref="B209:B210"/>
    <mergeCell ref="C209:C210"/>
    <mergeCell ref="B187:B188"/>
    <mergeCell ref="C187:C188"/>
    <mergeCell ref="C213:C214"/>
    <mergeCell ref="B215:B216"/>
    <mergeCell ref="C215:C216"/>
    <mergeCell ref="AA250:AC250"/>
    <mergeCell ref="B246:D246"/>
    <mergeCell ref="B243:D243"/>
    <mergeCell ref="B241:B242"/>
    <mergeCell ref="C241:C242"/>
    <mergeCell ref="R250:U250"/>
    <mergeCell ref="B183:B184"/>
    <mergeCell ref="C183:C184"/>
    <mergeCell ref="B185:B186"/>
    <mergeCell ref="C185:C186"/>
    <mergeCell ref="E250:H250"/>
    <mergeCell ref="I250:L250"/>
    <mergeCell ref="N250:P250"/>
    <mergeCell ref="B197:D197"/>
    <mergeCell ref="B198:D198"/>
    <mergeCell ref="B189:B190"/>
    <mergeCell ref="C189:C190"/>
    <mergeCell ref="AA200:AC200"/>
    <mergeCell ref="B219:B220"/>
    <mergeCell ref="C219:C220"/>
    <mergeCell ref="B221:B222"/>
    <mergeCell ref="C221:C222"/>
    <mergeCell ref="C227:C228"/>
    <mergeCell ref="B244:D244"/>
    <mergeCell ref="C171:C172"/>
    <mergeCell ref="C155:C156"/>
    <mergeCell ref="C148:C152"/>
    <mergeCell ref="C157:C158"/>
    <mergeCell ref="B157:B158"/>
    <mergeCell ref="B148:B152"/>
    <mergeCell ref="B173:B174"/>
    <mergeCell ref="C173:C174"/>
    <mergeCell ref="B169:B170"/>
    <mergeCell ref="C169:C170"/>
    <mergeCell ref="C165:C166"/>
    <mergeCell ref="B167:B168"/>
    <mergeCell ref="C167:C168"/>
    <mergeCell ref="B163:B164"/>
    <mergeCell ref="C163:C164"/>
    <mergeCell ref="B161:B162"/>
    <mergeCell ref="B155:B156"/>
    <mergeCell ref="C161:C162"/>
    <mergeCell ref="B165:B166"/>
    <mergeCell ref="B171:B172"/>
    <mergeCell ref="B159:B160"/>
    <mergeCell ref="C159:C160"/>
    <mergeCell ref="BE252:BE254"/>
    <mergeCell ref="A255:A267"/>
    <mergeCell ref="C255:D255"/>
    <mergeCell ref="C256:D256"/>
    <mergeCell ref="C257:D257"/>
    <mergeCell ref="C258:D258"/>
    <mergeCell ref="BE273:BE275"/>
    <mergeCell ref="E274:BD274"/>
    <mergeCell ref="A248:BE248"/>
    <mergeCell ref="AN271:AP271"/>
    <mergeCell ref="AR271:AU271"/>
    <mergeCell ref="AV271:AY271"/>
    <mergeCell ref="BA271:BD271"/>
    <mergeCell ref="W271:Y271"/>
    <mergeCell ref="AA271:AC271"/>
    <mergeCell ref="C271:D275"/>
    <mergeCell ref="AE250:AH250"/>
    <mergeCell ref="C262:D262"/>
    <mergeCell ref="E253:BD253"/>
    <mergeCell ref="B250:B254"/>
    <mergeCell ref="C250:D254"/>
    <mergeCell ref="AR250:AU250"/>
    <mergeCell ref="B271:B275"/>
    <mergeCell ref="C259:D259"/>
    <mergeCell ref="AA41:AC41"/>
    <mergeCell ref="AI41:AL41"/>
    <mergeCell ref="AN41:AP41"/>
    <mergeCell ref="AE41:AH41"/>
    <mergeCell ref="A92:A96"/>
    <mergeCell ref="B92:B96"/>
    <mergeCell ref="C92:C96"/>
    <mergeCell ref="D92:D96"/>
    <mergeCell ref="A46:A90"/>
    <mergeCell ref="B46:B47"/>
    <mergeCell ref="C46:C47"/>
    <mergeCell ref="C48:C49"/>
    <mergeCell ref="B50:B51"/>
    <mergeCell ref="C50:C51"/>
    <mergeCell ref="B74:B75"/>
    <mergeCell ref="C74:C75"/>
    <mergeCell ref="B54:B55"/>
    <mergeCell ref="C54:C55"/>
    <mergeCell ref="B60:B61"/>
    <mergeCell ref="C60:C61"/>
    <mergeCell ref="B80:B81"/>
    <mergeCell ref="C80:C81"/>
    <mergeCell ref="B82:B83"/>
    <mergeCell ref="C82:C83"/>
    <mergeCell ref="C56:C57"/>
    <mergeCell ref="C84:C85"/>
    <mergeCell ref="B86:B87"/>
    <mergeCell ref="B145:D145"/>
    <mergeCell ref="E93:BD93"/>
    <mergeCell ref="E95:BD95"/>
    <mergeCell ref="B97:B98"/>
    <mergeCell ref="C97:C98"/>
    <mergeCell ref="AN92:AP92"/>
    <mergeCell ref="AR92:AU92"/>
    <mergeCell ref="AV92:AY92"/>
    <mergeCell ref="BA92:BD92"/>
    <mergeCell ref="W92:Y92"/>
    <mergeCell ref="AA92:AC92"/>
    <mergeCell ref="AI92:AL92"/>
    <mergeCell ref="E92:H92"/>
    <mergeCell ref="I92:L92"/>
    <mergeCell ref="N92:P92"/>
    <mergeCell ref="R92:U92"/>
    <mergeCell ref="AE92:AG92"/>
    <mergeCell ref="C121:C122"/>
    <mergeCell ref="C107:C108"/>
    <mergeCell ref="B109:B110"/>
    <mergeCell ref="B137:B138"/>
    <mergeCell ref="C137:C138"/>
    <mergeCell ref="C133:C134"/>
    <mergeCell ref="B139:B140"/>
    <mergeCell ref="C139:C140"/>
    <mergeCell ref="B144:D144"/>
    <mergeCell ref="C141:C142"/>
    <mergeCell ref="B127:B128"/>
    <mergeCell ref="C127:C128"/>
    <mergeCell ref="B129:B130"/>
    <mergeCell ref="C129:C130"/>
    <mergeCell ref="B133:B134"/>
    <mergeCell ref="B141:B142"/>
    <mergeCell ref="B131:B132"/>
    <mergeCell ref="C131:C132"/>
    <mergeCell ref="BE148:BE152"/>
    <mergeCell ref="E149:BD149"/>
    <mergeCell ref="E151:BD151"/>
    <mergeCell ref="AA148:AC148"/>
    <mergeCell ref="AE148:AH148"/>
    <mergeCell ref="AI148:AL148"/>
    <mergeCell ref="AN148:AP148"/>
    <mergeCell ref="B153:B154"/>
    <mergeCell ref="C153:C154"/>
    <mergeCell ref="W148:Y148"/>
    <mergeCell ref="AR148:AU148"/>
    <mergeCell ref="AV148:AY148"/>
    <mergeCell ref="BA148:BD148"/>
    <mergeCell ref="I148:L148"/>
    <mergeCell ref="N148:P148"/>
    <mergeCell ref="R148:U148"/>
    <mergeCell ref="E148:H148"/>
    <mergeCell ref="D148:D152"/>
    <mergeCell ref="AE200:AH200"/>
    <mergeCell ref="B191:B192"/>
    <mergeCell ref="C191:C192"/>
    <mergeCell ref="AI200:AL200"/>
    <mergeCell ref="E200:H200"/>
    <mergeCell ref="I200:L200"/>
    <mergeCell ref="N200:P200"/>
    <mergeCell ref="R200:U200"/>
    <mergeCell ref="BE200:BE204"/>
    <mergeCell ref="E201:BD201"/>
    <mergeCell ref="E203:BD203"/>
    <mergeCell ref="AN200:AP200"/>
    <mergeCell ref="AR200:AU200"/>
    <mergeCell ref="AV200:AY200"/>
    <mergeCell ref="BA200:BD200"/>
    <mergeCell ref="W200:Y200"/>
    <mergeCell ref="B196:D196"/>
    <mergeCell ref="B195:D195"/>
    <mergeCell ref="B193:B194"/>
    <mergeCell ref="C193:C194"/>
    <mergeCell ref="B269:D269"/>
    <mergeCell ref="B268:D268"/>
    <mergeCell ref="C260:D260"/>
    <mergeCell ref="C261:D261"/>
    <mergeCell ref="C263:D263"/>
    <mergeCell ref="B223:B224"/>
    <mergeCell ref="C223:C224"/>
    <mergeCell ref="B225:B226"/>
    <mergeCell ref="B239:B240"/>
    <mergeCell ref="C239:C240"/>
    <mergeCell ref="B233:B234"/>
    <mergeCell ref="C233:C234"/>
    <mergeCell ref="B235:B236"/>
    <mergeCell ref="B227:B228"/>
    <mergeCell ref="C225:C226"/>
    <mergeCell ref="B229:B230"/>
    <mergeCell ref="C229:C230"/>
    <mergeCell ref="C235:C236"/>
    <mergeCell ref="B211:B212"/>
    <mergeCell ref="C211:C212"/>
    <mergeCell ref="B213:B214"/>
    <mergeCell ref="C303:D303"/>
    <mergeCell ref="C312:D312"/>
    <mergeCell ref="C313:D313"/>
    <mergeCell ref="C311:D311"/>
    <mergeCell ref="C315:D315"/>
    <mergeCell ref="C316:D316"/>
    <mergeCell ref="C293:D293"/>
    <mergeCell ref="C291:D291"/>
    <mergeCell ref="C286:D286"/>
    <mergeCell ref="C288:D288"/>
    <mergeCell ref="C292:D292"/>
    <mergeCell ref="C294:D294"/>
    <mergeCell ref="C285:D285"/>
    <mergeCell ref="C264:D264"/>
    <mergeCell ref="C265:D265"/>
    <mergeCell ref="C266:D266"/>
    <mergeCell ref="C284:D284"/>
    <mergeCell ref="C280:D280"/>
    <mergeCell ref="C281:D281"/>
    <mergeCell ref="C279:D279"/>
    <mergeCell ref="C278:D278"/>
    <mergeCell ref="AR298:AU298"/>
    <mergeCell ref="AV298:AY298"/>
    <mergeCell ref="BA298:BD298"/>
    <mergeCell ref="A276:A291"/>
    <mergeCell ref="B295:D295"/>
    <mergeCell ref="B296:D296"/>
    <mergeCell ref="A298:A302"/>
    <mergeCell ref="B298:B302"/>
    <mergeCell ref="C298:D302"/>
    <mergeCell ref="E298:H298"/>
    <mergeCell ref="I298:L298"/>
    <mergeCell ref="N298:P298"/>
    <mergeCell ref="E299:BD299"/>
    <mergeCell ref="C282:D282"/>
    <mergeCell ref="C283:D283"/>
    <mergeCell ref="C290:D290"/>
    <mergeCell ref="C276:D276"/>
    <mergeCell ref="BE300:BE302"/>
    <mergeCell ref="E301:BD301"/>
    <mergeCell ref="A303:A313"/>
    <mergeCell ref="C304:D304"/>
    <mergeCell ref="C305:D305"/>
    <mergeCell ref="C306:D306"/>
    <mergeCell ref="C308:D308"/>
    <mergeCell ref="C309:D309"/>
    <mergeCell ref="C310:D310"/>
    <mergeCell ref="A318:A322"/>
    <mergeCell ref="B321:D321"/>
    <mergeCell ref="B322:D322"/>
    <mergeCell ref="A324:A328"/>
    <mergeCell ref="B324:B328"/>
    <mergeCell ref="C324:D328"/>
    <mergeCell ref="E324:H324"/>
    <mergeCell ref="I324:L324"/>
    <mergeCell ref="N324:P324"/>
    <mergeCell ref="C318:D318"/>
    <mergeCell ref="C319:D319"/>
    <mergeCell ref="C320:D320"/>
    <mergeCell ref="AR324:AU324"/>
    <mergeCell ref="AV324:AY324"/>
    <mergeCell ref="BA324:BD324"/>
    <mergeCell ref="E325:BD325"/>
    <mergeCell ref="BE326:BE328"/>
    <mergeCell ref="E327:BD327"/>
    <mergeCell ref="A329:A343"/>
    <mergeCell ref="C340:D340"/>
    <mergeCell ref="C341:D341"/>
    <mergeCell ref="C342:D342"/>
    <mergeCell ref="C343:D343"/>
    <mergeCell ref="C336:D336"/>
    <mergeCell ref="C337:D337"/>
    <mergeCell ref="C339:D339"/>
    <mergeCell ref="R324:U324"/>
    <mergeCell ref="W324:Y324"/>
    <mergeCell ref="AA324:AC324"/>
    <mergeCell ref="AE324:AH324"/>
    <mergeCell ref="C334:D334"/>
    <mergeCell ref="C335:D335"/>
    <mergeCell ref="C329:D329"/>
    <mergeCell ref="C330:D330"/>
    <mergeCell ref="C331:D331"/>
    <mergeCell ref="C344:D344"/>
    <mergeCell ref="C345:D345"/>
    <mergeCell ref="B346:D346"/>
    <mergeCell ref="B347:D347"/>
    <mergeCell ref="C287:D287"/>
    <mergeCell ref="C289:D289"/>
    <mergeCell ref="C338:D338"/>
    <mergeCell ref="AI324:AL324"/>
    <mergeCell ref="AN324:AP324"/>
    <mergeCell ref="R298:U298"/>
    <mergeCell ref="W298:Y298"/>
    <mergeCell ref="AA298:AC298"/>
    <mergeCell ref="AE298:AH298"/>
    <mergeCell ref="AI298:AL298"/>
    <mergeCell ref="AN298:AP298"/>
  </mergeCells>
  <phoneticPr fontId="17" type="noConversion"/>
  <pageMargins left="0.19" right="0" top="0.11" bottom="0" header="0" footer="0"/>
  <pageSetup paperSize="9" scale="94" orientation="landscape" verticalDpi="0" r:id="rId1"/>
  <headerFooter alignWithMargins="0"/>
  <rowBreaks count="8" manualBreakCount="8">
    <brk id="37" max="56" man="1"/>
    <brk id="147" max="56" man="1"/>
    <brk id="198" max="56" man="1"/>
    <brk id="246" max="56" man="1"/>
    <brk id="270" max="56" man="1"/>
    <brk id="305" max="56" man="1"/>
    <brk id="331" max="56" man="1"/>
    <brk id="342" max="5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бурение</vt:lpstr>
      <vt:lpstr>бурение!Область_печати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shvedova</cp:lastModifiedBy>
  <cp:lastPrinted>2015-04-22T12:31:38Z</cp:lastPrinted>
  <dcterms:created xsi:type="dcterms:W3CDTF">2012-12-11T04:47:12Z</dcterms:created>
  <dcterms:modified xsi:type="dcterms:W3CDTF">2019-07-05T07:53:24Z</dcterms:modified>
</cp:coreProperties>
</file>