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90" windowWidth="15480" windowHeight="10995" activeTab="1"/>
  </bookViews>
  <sheets>
    <sheet name="углуб" sheetId="1" r:id="rId1"/>
    <sheet name="базовый" sheetId="2" r:id="rId2"/>
  </sheets>
  <definedNames>
    <definedName name="_xlnm.Print_Area" localSheetId="0">углуб!$A$1:$BE$279</definedName>
  </definedNames>
  <calcPr calcId="125725"/>
</workbook>
</file>

<file path=xl/calcChain.xml><?xml version="1.0" encoding="utf-8"?>
<calcChain xmlns="http://schemas.openxmlformats.org/spreadsheetml/2006/main">
  <c r="BE129" i="2"/>
  <c r="BE128"/>
  <c r="BD127"/>
  <c r="BC127"/>
  <c r="BB127"/>
  <c r="BA127"/>
  <c r="AZ127"/>
  <c r="AY127"/>
  <c r="AX127"/>
  <c r="AW127"/>
  <c r="AV127"/>
  <c r="AU127"/>
  <c r="AT127"/>
  <c r="AS127"/>
  <c r="AR127"/>
  <c r="AQ127"/>
  <c r="AP127"/>
  <c r="AO127"/>
  <c r="AN127"/>
  <c r="AM127"/>
  <c r="AL127"/>
  <c r="AK127"/>
  <c r="AJ127"/>
  <c r="AI127"/>
  <c r="AH127"/>
  <c r="AG127"/>
  <c r="AF127"/>
  <c r="AE127"/>
  <c r="AD127"/>
  <c r="AC127"/>
  <c r="AB127"/>
  <c r="AA127"/>
  <c r="Z127"/>
  <c r="Y127"/>
  <c r="X127"/>
  <c r="W127"/>
  <c r="V127"/>
  <c r="U127"/>
  <c r="T127"/>
  <c r="S127"/>
  <c r="R127"/>
  <c r="Q127"/>
  <c r="P127"/>
  <c r="O127"/>
  <c r="N127"/>
  <c r="N125" s="1"/>
  <c r="M127"/>
  <c r="L127"/>
  <c r="L125" s="1"/>
  <c r="K127"/>
  <c r="J127"/>
  <c r="J125" s="1"/>
  <c r="I127"/>
  <c r="H127"/>
  <c r="H125" s="1"/>
  <c r="G127"/>
  <c r="F127"/>
  <c r="F125" s="1"/>
  <c r="E127"/>
  <c r="BE126"/>
  <c r="BE124" s="1"/>
  <c r="BD125"/>
  <c r="BC125"/>
  <c r="BB125"/>
  <c r="BA125"/>
  <c r="AZ125"/>
  <c r="AY125"/>
  <c r="AX125"/>
  <c r="AW125"/>
  <c r="AV125"/>
  <c r="AU125"/>
  <c r="AT125"/>
  <c r="AS125"/>
  <c r="AR125"/>
  <c r="AQ125"/>
  <c r="AP125"/>
  <c r="AO125"/>
  <c r="AN125"/>
  <c r="AM125"/>
  <c r="AL125"/>
  <c r="AK125"/>
  <c r="AJ125"/>
  <c r="AI125"/>
  <c r="AH125"/>
  <c r="AG125"/>
  <c r="AF125"/>
  <c r="AE125"/>
  <c r="AD125"/>
  <c r="AC125"/>
  <c r="AB125"/>
  <c r="AA125"/>
  <c r="Z125"/>
  <c r="Y125"/>
  <c r="X125"/>
  <c r="W125"/>
  <c r="V125"/>
  <c r="U125"/>
  <c r="T125"/>
  <c r="S125"/>
  <c r="R125"/>
  <c r="Q125"/>
  <c r="P125"/>
  <c r="O125"/>
  <c r="M125"/>
  <c r="K125"/>
  <c r="I125"/>
  <c r="G125"/>
  <c r="E125"/>
  <c r="BD124"/>
  <c r="BC124"/>
  <c r="BB124"/>
  <c r="BA124"/>
  <c r="AZ124"/>
  <c r="AY124"/>
  <c r="AX124"/>
  <c r="AW124"/>
  <c r="AV124"/>
  <c r="AU124"/>
  <c r="AT124"/>
  <c r="AS124"/>
  <c r="AR124"/>
  <c r="AQ124"/>
  <c r="AP124"/>
  <c r="AO124"/>
  <c r="AN124"/>
  <c r="AM124"/>
  <c r="AL124"/>
  <c r="AK124"/>
  <c r="AJ124"/>
  <c r="AI124"/>
  <c r="AH124"/>
  <c r="AG124"/>
  <c r="AF124"/>
  <c r="AE124"/>
  <c r="AD124"/>
  <c r="AC124"/>
  <c r="AB124"/>
  <c r="AA124"/>
  <c r="Z124"/>
  <c r="Y124"/>
  <c r="X124"/>
  <c r="W124"/>
  <c r="V124"/>
  <c r="U124"/>
  <c r="T124"/>
  <c r="S124"/>
  <c r="R124"/>
  <c r="Q124"/>
  <c r="P124"/>
  <c r="O124"/>
  <c r="N124"/>
  <c r="M124"/>
  <c r="L124"/>
  <c r="K124"/>
  <c r="J124"/>
  <c r="I124"/>
  <c r="H124"/>
  <c r="G124"/>
  <c r="F124"/>
  <c r="E124"/>
  <c r="BE123"/>
  <c r="BE122"/>
  <c r="BD121"/>
  <c r="BD119" s="1"/>
  <c r="BC121"/>
  <c r="BB121"/>
  <c r="BB119" s="1"/>
  <c r="BA121"/>
  <c r="AZ121"/>
  <c r="AZ119" s="1"/>
  <c r="AY121"/>
  <c r="AX121"/>
  <c r="AX119" s="1"/>
  <c r="AW121"/>
  <c r="AV121"/>
  <c r="AV119" s="1"/>
  <c r="AU121"/>
  <c r="AT121"/>
  <c r="AT119" s="1"/>
  <c r="AS121"/>
  <c r="AR121"/>
  <c r="AR119" s="1"/>
  <c r="AQ121"/>
  <c r="AP121"/>
  <c r="AP119" s="1"/>
  <c r="AO121"/>
  <c r="AN121"/>
  <c r="AN119" s="1"/>
  <c r="AM121"/>
  <c r="AL121"/>
  <c r="AL119" s="1"/>
  <c r="AK121"/>
  <c r="AJ121"/>
  <c r="AJ119" s="1"/>
  <c r="AI121"/>
  <c r="AH121"/>
  <c r="AH119" s="1"/>
  <c r="AG121"/>
  <c r="AF121"/>
  <c r="AF119" s="1"/>
  <c r="AE121"/>
  <c r="AD121"/>
  <c r="AD119" s="1"/>
  <c r="AC121"/>
  <c r="AB121"/>
  <c r="AB119" s="1"/>
  <c r="AA121"/>
  <c r="Z121"/>
  <c r="Z119" s="1"/>
  <c r="Y121"/>
  <c r="X121"/>
  <c r="X119" s="1"/>
  <c r="W121"/>
  <c r="V121"/>
  <c r="V119" s="1"/>
  <c r="U121"/>
  <c r="T121"/>
  <c r="T119" s="1"/>
  <c r="S121"/>
  <c r="R121"/>
  <c r="R119" s="1"/>
  <c r="Q121"/>
  <c r="P121"/>
  <c r="P119" s="1"/>
  <c r="O121"/>
  <c r="N121"/>
  <c r="N119" s="1"/>
  <c r="M121"/>
  <c r="L121"/>
  <c r="L119" s="1"/>
  <c r="K121"/>
  <c r="J121"/>
  <c r="J119" s="1"/>
  <c r="I121"/>
  <c r="H121"/>
  <c r="H119" s="1"/>
  <c r="G121"/>
  <c r="F121"/>
  <c r="F119" s="1"/>
  <c r="E121"/>
  <c r="BE120"/>
  <c r="BE118" s="1"/>
  <c r="BC119"/>
  <c r="BA119"/>
  <c r="AY119"/>
  <c r="AW119"/>
  <c r="AU119"/>
  <c r="AS119"/>
  <c r="AQ119"/>
  <c r="AO119"/>
  <c r="AM119"/>
  <c r="AK119"/>
  <c r="AI119"/>
  <c r="AG119"/>
  <c r="AE119"/>
  <c r="AC119"/>
  <c r="AA119"/>
  <c r="Y119"/>
  <c r="W119"/>
  <c r="U119"/>
  <c r="S119"/>
  <c r="Q119"/>
  <c r="O119"/>
  <c r="M119"/>
  <c r="K119"/>
  <c r="I119"/>
  <c r="G119"/>
  <c r="E119"/>
  <c r="BD118"/>
  <c r="BC118"/>
  <c r="BB118"/>
  <c r="BA118"/>
  <c r="AZ118"/>
  <c r="AY118"/>
  <c r="AX118"/>
  <c r="AW118"/>
  <c r="AV118"/>
  <c r="AU118"/>
  <c r="AT118"/>
  <c r="AS118"/>
  <c r="AR118"/>
  <c r="AQ118"/>
  <c r="AP118"/>
  <c r="AO118"/>
  <c r="AN118"/>
  <c r="AM118"/>
  <c r="AL118"/>
  <c r="AK118"/>
  <c r="AJ118"/>
  <c r="AI118"/>
  <c r="AH118"/>
  <c r="AG118"/>
  <c r="AF118"/>
  <c r="AE118"/>
  <c r="AD118"/>
  <c r="AC118"/>
  <c r="AB118"/>
  <c r="AA118"/>
  <c r="Z118"/>
  <c r="Y118"/>
  <c r="X118"/>
  <c r="W118"/>
  <c r="V118"/>
  <c r="U118"/>
  <c r="T118"/>
  <c r="S118"/>
  <c r="R118"/>
  <c r="Q118"/>
  <c r="P118"/>
  <c r="O118"/>
  <c r="N118"/>
  <c r="M118"/>
  <c r="L118"/>
  <c r="K118"/>
  <c r="J118"/>
  <c r="I118"/>
  <c r="H118"/>
  <c r="G118"/>
  <c r="F118"/>
  <c r="E118"/>
  <c r="BE117"/>
  <c r="BE116"/>
  <c r="BD115"/>
  <c r="BD113" s="1"/>
  <c r="BD111" s="1"/>
  <c r="BD105" s="1"/>
  <c r="BC115"/>
  <c r="BB115"/>
  <c r="BB113" s="1"/>
  <c r="BB111" s="1"/>
  <c r="BB105" s="1"/>
  <c r="BA115"/>
  <c r="AZ115"/>
  <c r="AZ113" s="1"/>
  <c r="AZ111" s="1"/>
  <c r="AZ105" s="1"/>
  <c r="AY115"/>
  <c r="AX115"/>
  <c r="AX113" s="1"/>
  <c r="AX111" s="1"/>
  <c r="AX105" s="1"/>
  <c r="AW115"/>
  <c r="AV115"/>
  <c r="AV113" s="1"/>
  <c r="AV111" s="1"/>
  <c r="AV105" s="1"/>
  <c r="AU115"/>
  <c r="AT115"/>
  <c r="AT113" s="1"/>
  <c r="AT111" s="1"/>
  <c r="AT105" s="1"/>
  <c r="AS115"/>
  <c r="AR115"/>
  <c r="AR113" s="1"/>
  <c r="AR111" s="1"/>
  <c r="AR105" s="1"/>
  <c r="AQ115"/>
  <c r="AP115"/>
  <c r="AP113" s="1"/>
  <c r="AP111" s="1"/>
  <c r="AP105" s="1"/>
  <c r="AO115"/>
  <c r="AN115"/>
  <c r="AN113" s="1"/>
  <c r="AN111" s="1"/>
  <c r="AN105" s="1"/>
  <c r="AM115"/>
  <c r="AL115"/>
  <c r="AL113" s="1"/>
  <c r="AL111" s="1"/>
  <c r="AL105" s="1"/>
  <c r="AK115"/>
  <c r="AJ115"/>
  <c r="AJ113" s="1"/>
  <c r="AJ111" s="1"/>
  <c r="AJ105" s="1"/>
  <c r="AI115"/>
  <c r="AH115"/>
  <c r="AH113" s="1"/>
  <c r="AH111" s="1"/>
  <c r="AH105" s="1"/>
  <c r="AG115"/>
  <c r="AF115"/>
  <c r="AF113" s="1"/>
  <c r="AF111" s="1"/>
  <c r="AF105" s="1"/>
  <c r="AE115"/>
  <c r="AD115"/>
  <c r="AD113" s="1"/>
  <c r="AD111" s="1"/>
  <c r="AD105" s="1"/>
  <c r="AC115"/>
  <c r="AB115"/>
  <c r="AB113" s="1"/>
  <c r="AB111" s="1"/>
  <c r="AB105" s="1"/>
  <c r="AA115"/>
  <c r="Z115"/>
  <c r="Z113" s="1"/>
  <c r="Z111" s="1"/>
  <c r="Z105" s="1"/>
  <c r="Y115"/>
  <c r="X115"/>
  <c r="X113" s="1"/>
  <c r="X111" s="1"/>
  <c r="X105" s="1"/>
  <c r="W115"/>
  <c r="V115"/>
  <c r="V113" s="1"/>
  <c r="V111" s="1"/>
  <c r="V105" s="1"/>
  <c r="U115"/>
  <c r="T115"/>
  <c r="T113" s="1"/>
  <c r="T111" s="1"/>
  <c r="T105" s="1"/>
  <c r="S115"/>
  <c r="R115"/>
  <c r="R113" s="1"/>
  <c r="R111" s="1"/>
  <c r="R105" s="1"/>
  <c r="Q115"/>
  <c r="P115"/>
  <c r="P113" s="1"/>
  <c r="P111" s="1"/>
  <c r="P105" s="1"/>
  <c r="O115"/>
  <c r="N115"/>
  <c r="N113" s="1"/>
  <c r="N111" s="1"/>
  <c r="N105" s="1"/>
  <c r="M115"/>
  <c r="L115"/>
  <c r="L113" s="1"/>
  <c r="L111" s="1"/>
  <c r="L105" s="1"/>
  <c r="K115"/>
  <c r="J115"/>
  <c r="J113" s="1"/>
  <c r="J111" s="1"/>
  <c r="J105" s="1"/>
  <c r="I115"/>
  <c r="H115"/>
  <c r="H113" s="1"/>
  <c r="H111" s="1"/>
  <c r="H105" s="1"/>
  <c r="G115"/>
  <c r="F115"/>
  <c r="F113" s="1"/>
  <c r="F111" s="1"/>
  <c r="F105" s="1"/>
  <c r="E115"/>
  <c r="BE114"/>
  <c r="BE112" s="1"/>
  <c r="BE110" s="1"/>
  <c r="BE104" s="1"/>
  <c r="BC113"/>
  <c r="BC111" s="1"/>
  <c r="BA113"/>
  <c r="BA111" s="1"/>
  <c r="AY113"/>
  <c r="AY111" s="1"/>
  <c r="AW113"/>
  <c r="AW111" s="1"/>
  <c r="AU113"/>
  <c r="AU111" s="1"/>
  <c r="AS113"/>
  <c r="AS111" s="1"/>
  <c r="AQ113"/>
  <c r="AQ111" s="1"/>
  <c r="AO113"/>
  <c r="AO111" s="1"/>
  <c r="AM113"/>
  <c r="AM111" s="1"/>
  <c r="AK113"/>
  <c r="AK111" s="1"/>
  <c r="AI113"/>
  <c r="AI111" s="1"/>
  <c r="AG113"/>
  <c r="AG111" s="1"/>
  <c r="AE113"/>
  <c r="AE111" s="1"/>
  <c r="AC113"/>
  <c r="AC111" s="1"/>
  <c r="AA113"/>
  <c r="AA111" s="1"/>
  <c r="Y113"/>
  <c r="Y111" s="1"/>
  <c r="W113"/>
  <c r="W111" s="1"/>
  <c r="U113"/>
  <c r="U111" s="1"/>
  <c r="S113"/>
  <c r="S111" s="1"/>
  <c r="Q113"/>
  <c r="Q111" s="1"/>
  <c r="O113"/>
  <c r="O111" s="1"/>
  <c r="M113"/>
  <c r="M111" s="1"/>
  <c r="K113"/>
  <c r="K111" s="1"/>
  <c r="I113"/>
  <c r="I111" s="1"/>
  <c r="G113"/>
  <c r="G111" s="1"/>
  <c r="E113"/>
  <c r="E111" s="1"/>
  <c r="BD112"/>
  <c r="BD110" s="1"/>
  <c r="BC112"/>
  <c r="BB112"/>
  <c r="BB110" s="1"/>
  <c r="BA112"/>
  <c r="AZ112"/>
  <c r="AZ110" s="1"/>
  <c r="AY112"/>
  <c r="AX112"/>
  <c r="AX110" s="1"/>
  <c r="AW112"/>
  <c r="AV112"/>
  <c r="AV110" s="1"/>
  <c r="AU112"/>
  <c r="AT112"/>
  <c r="AT110" s="1"/>
  <c r="AS112"/>
  <c r="AR112"/>
  <c r="AR110" s="1"/>
  <c r="AQ112"/>
  <c r="AP112"/>
  <c r="AP110" s="1"/>
  <c r="AO112"/>
  <c r="AN112"/>
  <c r="AN110" s="1"/>
  <c r="AM112"/>
  <c r="AL112"/>
  <c r="AL110" s="1"/>
  <c r="AK112"/>
  <c r="AJ112"/>
  <c r="AJ110" s="1"/>
  <c r="AI112"/>
  <c r="AH112"/>
  <c r="AH110" s="1"/>
  <c r="AG112"/>
  <c r="AF112"/>
  <c r="AF110" s="1"/>
  <c r="AE112"/>
  <c r="AD112"/>
  <c r="AD110" s="1"/>
  <c r="AC112"/>
  <c r="AB112"/>
  <c r="AB110" s="1"/>
  <c r="AA112"/>
  <c r="Z112"/>
  <c r="Z110" s="1"/>
  <c r="Y112"/>
  <c r="X112"/>
  <c r="X110" s="1"/>
  <c r="W112"/>
  <c r="V112"/>
  <c r="V110" s="1"/>
  <c r="U112"/>
  <c r="T112"/>
  <c r="T110" s="1"/>
  <c r="S112"/>
  <c r="R112"/>
  <c r="R110" s="1"/>
  <c r="Q112"/>
  <c r="P112"/>
  <c r="P110" s="1"/>
  <c r="O112"/>
  <c r="N112"/>
  <c r="N110" s="1"/>
  <c r="M112"/>
  <c r="L112"/>
  <c r="L110" s="1"/>
  <c r="K112"/>
  <c r="J112"/>
  <c r="J110" s="1"/>
  <c r="I112"/>
  <c r="H112"/>
  <c r="H110" s="1"/>
  <c r="G112"/>
  <c r="F112"/>
  <c r="F110" s="1"/>
  <c r="E112"/>
  <c r="BC110"/>
  <c r="BA110"/>
  <c r="AY110"/>
  <c r="AW110"/>
  <c r="AU110"/>
  <c r="AS110"/>
  <c r="AQ110"/>
  <c r="AO110"/>
  <c r="AM110"/>
  <c r="AK110"/>
  <c r="AI110"/>
  <c r="AG110"/>
  <c r="AE110"/>
  <c r="AC110"/>
  <c r="AA110"/>
  <c r="Y110"/>
  <c r="W110"/>
  <c r="U110"/>
  <c r="S110"/>
  <c r="Q110"/>
  <c r="O110"/>
  <c r="M110"/>
  <c r="K110"/>
  <c r="I110"/>
  <c r="G110"/>
  <c r="E110"/>
  <c r="BD109"/>
  <c r="BC109"/>
  <c r="BB109"/>
  <c r="BA109"/>
  <c r="AZ109"/>
  <c r="AY109"/>
  <c r="AX109"/>
  <c r="AW109"/>
  <c r="AV109"/>
  <c r="AU109"/>
  <c r="AT109"/>
  <c r="AS109"/>
  <c r="AR109"/>
  <c r="AQ109"/>
  <c r="AP109"/>
  <c r="AO109"/>
  <c r="AN109"/>
  <c r="AM109"/>
  <c r="AL109"/>
  <c r="AK109"/>
  <c r="AJ109"/>
  <c r="AI109"/>
  <c r="AH109"/>
  <c r="AG109"/>
  <c r="AF109"/>
  <c r="AE109"/>
  <c r="AD109"/>
  <c r="AC109"/>
  <c r="AB109"/>
  <c r="AA109"/>
  <c r="Z109"/>
  <c r="Y109"/>
  <c r="X109"/>
  <c r="W109"/>
  <c r="V109"/>
  <c r="U109"/>
  <c r="T109"/>
  <c r="S109"/>
  <c r="R109"/>
  <c r="Q109"/>
  <c r="P109"/>
  <c r="O109"/>
  <c r="N109"/>
  <c r="M109"/>
  <c r="L109"/>
  <c r="K109"/>
  <c r="J109"/>
  <c r="I109"/>
  <c r="H109"/>
  <c r="G109"/>
  <c r="F109"/>
  <c r="E109"/>
  <c r="BE109" s="1"/>
  <c r="BE107" s="1"/>
  <c r="BE108"/>
  <c r="BD107"/>
  <c r="BC107"/>
  <c r="BC105" s="1"/>
  <c r="BB107"/>
  <c r="BA107"/>
  <c r="AZ107"/>
  <c r="AY107"/>
  <c r="AY105" s="1"/>
  <c r="AX107"/>
  <c r="AW107"/>
  <c r="AV107"/>
  <c r="AU107"/>
  <c r="AU105" s="1"/>
  <c r="AT107"/>
  <c r="AS107"/>
  <c r="AR107"/>
  <c r="AQ107"/>
  <c r="AQ105" s="1"/>
  <c r="AP107"/>
  <c r="AO107"/>
  <c r="AN107"/>
  <c r="AM107"/>
  <c r="AM105" s="1"/>
  <c r="AL107"/>
  <c r="AK107"/>
  <c r="AJ107"/>
  <c r="AI107"/>
  <c r="AI105" s="1"/>
  <c r="AH107"/>
  <c r="AG107"/>
  <c r="AF107"/>
  <c r="AE107"/>
  <c r="AE105" s="1"/>
  <c r="AD107"/>
  <c r="AC107"/>
  <c r="AB107"/>
  <c r="AA107"/>
  <c r="AA105" s="1"/>
  <c r="Z107"/>
  <c r="Y107"/>
  <c r="X107"/>
  <c r="W107"/>
  <c r="W105" s="1"/>
  <c r="V107"/>
  <c r="U107"/>
  <c r="T107"/>
  <c r="S107"/>
  <c r="S105" s="1"/>
  <c r="R107"/>
  <c r="Q107"/>
  <c r="P107"/>
  <c r="O107"/>
  <c r="O105" s="1"/>
  <c r="N107"/>
  <c r="M107"/>
  <c r="L107"/>
  <c r="K107"/>
  <c r="K105" s="1"/>
  <c r="J107"/>
  <c r="I107"/>
  <c r="H107"/>
  <c r="G107"/>
  <c r="G105" s="1"/>
  <c r="F107"/>
  <c r="E107"/>
  <c r="BE106"/>
  <c r="BD106"/>
  <c r="BD104" s="1"/>
  <c r="BC106"/>
  <c r="BB106"/>
  <c r="BB104" s="1"/>
  <c r="BA106"/>
  <c r="AZ106"/>
  <c r="AZ104" s="1"/>
  <c r="AY106"/>
  <c r="AX106"/>
  <c r="AX104" s="1"/>
  <c r="AW106"/>
  <c r="AV106"/>
  <c r="AV104" s="1"/>
  <c r="AU106"/>
  <c r="AT106"/>
  <c r="AT104" s="1"/>
  <c r="AS106"/>
  <c r="AR106"/>
  <c r="AR104" s="1"/>
  <c r="AQ106"/>
  <c r="AP106"/>
  <c r="AP104" s="1"/>
  <c r="AO106"/>
  <c r="AN106"/>
  <c r="AN104" s="1"/>
  <c r="AM106"/>
  <c r="AL106"/>
  <c r="AL104" s="1"/>
  <c r="AK106"/>
  <c r="AJ106"/>
  <c r="AJ104" s="1"/>
  <c r="AI106"/>
  <c r="AH106"/>
  <c r="AH104" s="1"/>
  <c r="AG106"/>
  <c r="AF106"/>
  <c r="AF104" s="1"/>
  <c r="AE106"/>
  <c r="AD106"/>
  <c r="AD104" s="1"/>
  <c r="AC106"/>
  <c r="AB106"/>
  <c r="AB104" s="1"/>
  <c r="AA106"/>
  <c r="Z106"/>
  <c r="Z104" s="1"/>
  <c r="Y106"/>
  <c r="X106"/>
  <c r="X104" s="1"/>
  <c r="W106"/>
  <c r="V106"/>
  <c r="V104" s="1"/>
  <c r="U106"/>
  <c r="T106"/>
  <c r="T104" s="1"/>
  <c r="S106"/>
  <c r="R106"/>
  <c r="R104" s="1"/>
  <c r="Q106"/>
  <c r="P106"/>
  <c r="P104" s="1"/>
  <c r="O106"/>
  <c r="N106"/>
  <c r="N104" s="1"/>
  <c r="M106"/>
  <c r="L106"/>
  <c r="L104" s="1"/>
  <c r="K106"/>
  <c r="J106"/>
  <c r="J104" s="1"/>
  <c r="I106"/>
  <c r="H106"/>
  <c r="H104" s="1"/>
  <c r="G106"/>
  <c r="F106"/>
  <c r="F104" s="1"/>
  <c r="E106"/>
  <c r="BC104"/>
  <c r="BA104"/>
  <c r="AY104"/>
  <c r="AW104"/>
  <c r="AU104"/>
  <c r="AS104"/>
  <c r="AQ104"/>
  <c r="AO104"/>
  <c r="AM104"/>
  <c r="AK104"/>
  <c r="AI104"/>
  <c r="AG104"/>
  <c r="AE104"/>
  <c r="AC104"/>
  <c r="AA104"/>
  <c r="Y104"/>
  <c r="W104"/>
  <c r="U104"/>
  <c r="S104"/>
  <c r="Q104"/>
  <c r="O104"/>
  <c r="M104"/>
  <c r="K104"/>
  <c r="I104"/>
  <c r="G104"/>
  <c r="E104"/>
  <c r="BD103"/>
  <c r="BC103"/>
  <c r="BB103"/>
  <c r="BA103"/>
  <c r="AZ103"/>
  <c r="AY103"/>
  <c r="AX103"/>
  <c r="AW103"/>
  <c r="AV103"/>
  <c r="AU103"/>
  <c r="AT103"/>
  <c r="AS103"/>
  <c r="AR103"/>
  <c r="AQ103"/>
  <c r="AP103"/>
  <c r="AO103"/>
  <c r="AN103"/>
  <c r="AM103"/>
  <c r="AL103"/>
  <c r="AK103"/>
  <c r="AJ103"/>
  <c r="AI103"/>
  <c r="AH103"/>
  <c r="AG103"/>
  <c r="AF103"/>
  <c r="AE103"/>
  <c r="AD103"/>
  <c r="AC103"/>
  <c r="AB103"/>
  <c r="AA103"/>
  <c r="Z103"/>
  <c r="Y103"/>
  <c r="X103"/>
  <c r="W103"/>
  <c r="V103"/>
  <c r="U103"/>
  <c r="T103"/>
  <c r="S103"/>
  <c r="R103"/>
  <c r="Q103"/>
  <c r="P103"/>
  <c r="O103"/>
  <c r="N103"/>
  <c r="M103"/>
  <c r="L103"/>
  <c r="K103"/>
  <c r="J103"/>
  <c r="I103"/>
  <c r="H103"/>
  <c r="G103"/>
  <c r="F103"/>
  <c r="E103"/>
  <c r="BE103" s="1"/>
  <c r="BE102"/>
  <c r="BD101"/>
  <c r="BD99" s="1"/>
  <c r="BD132" s="1"/>
  <c r="BC101"/>
  <c r="BB101"/>
  <c r="BB99" s="1"/>
  <c r="BB132" s="1"/>
  <c r="BA101"/>
  <c r="AZ101"/>
  <c r="AZ99" s="1"/>
  <c r="AZ132" s="1"/>
  <c r="AY101"/>
  <c r="AX101"/>
  <c r="AX99" s="1"/>
  <c r="AX132" s="1"/>
  <c r="AW101"/>
  <c r="AV101"/>
  <c r="AV99" s="1"/>
  <c r="AV132" s="1"/>
  <c r="AU101"/>
  <c r="AT101"/>
  <c r="AT99" s="1"/>
  <c r="AT132" s="1"/>
  <c r="AS101"/>
  <c r="AR101"/>
  <c r="AR99" s="1"/>
  <c r="AR132" s="1"/>
  <c r="AQ101"/>
  <c r="AP101"/>
  <c r="AP99" s="1"/>
  <c r="AP132" s="1"/>
  <c r="AO101"/>
  <c r="AN101"/>
  <c r="AN99" s="1"/>
  <c r="AN132" s="1"/>
  <c r="AM101"/>
  <c r="AL101"/>
  <c r="AL99" s="1"/>
  <c r="AL132" s="1"/>
  <c r="AK101"/>
  <c r="AJ101"/>
  <c r="AJ99" s="1"/>
  <c r="AJ132" s="1"/>
  <c r="AI101"/>
  <c r="AH101"/>
  <c r="AH99" s="1"/>
  <c r="AH132" s="1"/>
  <c r="AG101"/>
  <c r="AF101"/>
  <c r="AF99" s="1"/>
  <c r="AF132" s="1"/>
  <c r="AE101"/>
  <c r="AD101"/>
  <c r="AD99" s="1"/>
  <c r="AD132" s="1"/>
  <c r="AC101"/>
  <c r="AB101"/>
  <c r="AB99" s="1"/>
  <c r="AB132" s="1"/>
  <c r="AA101"/>
  <c r="Z101"/>
  <c r="Z99" s="1"/>
  <c r="Z132" s="1"/>
  <c r="Y101"/>
  <c r="X101"/>
  <c r="X99" s="1"/>
  <c r="X132" s="1"/>
  <c r="W101"/>
  <c r="V101"/>
  <c r="V99" s="1"/>
  <c r="V132" s="1"/>
  <c r="U101"/>
  <c r="T101"/>
  <c r="T99" s="1"/>
  <c r="T132" s="1"/>
  <c r="S101"/>
  <c r="R101"/>
  <c r="R99" s="1"/>
  <c r="R132" s="1"/>
  <c r="Q101"/>
  <c r="P101"/>
  <c r="P99" s="1"/>
  <c r="P132" s="1"/>
  <c r="O101"/>
  <c r="N101"/>
  <c r="N99" s="1"/>
  <c r="N132" s="1"/>
  <c r="M101"/>
  <c r="L101"/>
  <c r="L99" s="1"/>
  <c r="L132" s="1"/>
  <c r="K101"/>
  <c r="J101"/>
  <c r="J99" s="1"/>
  <c r="J132" s="1"/>
  <c r="I101"/>
  <c r="H101"/>
  <c r="H99" s="1"/>
  <c r="H132" s="1"/>
  <c r="G101"/>
  <c r="F101"/>
  <c r="F99" s="1"/>
  <c r="F132" s="1"/>
  <c r="E101"/>
  <c r="BE100"/>
  <c r="BE98" s="1"/>
  <c r="BE131" s="1"/>
  <c r="BC99"/>
  <c r="BA99"/>
  <c r="AY99"/>
  <c r="AW99"/>
  <c r="AU99"/>
  <c r="AS99"/>
  <c r="AQ99"/>
  <c r="AO99"/>
  <c r="AM99"/>
  <c r="AK99"/>
  <c r="AI99"/>
  <c r="AI132" s="1"/>
  <c r="AG99"/>
  <c r="AE99"/>
  <c r="AE132" s="1"/>
  <c r="AC99"/>
  <c r="AA99"/>
  <c r="AA132" s="1"/>
  <c r="Y99"/>
  <c r="W99"/>
  <c r="W132" s="1"/>
  <c r="U99"/>
  <c r="S99"/>
  <c r="S132" s="1"/>
  <c r="Q99"/>
  <c r="O99"/>
  <c r="O132" s="1"/>
  <c r="M99"/>
  <c r="K99"/>
  <c r="K132" s="1"/>
  <c r="I99"/>
  <c r="G99"/>
  <c r="G132" s="1"/>
  <c r="E99"/>
  <c r="BD98"/>
  <c r="BD131" s="1"/>
  <c r="BC98"/>
  <c r="BB98"/>
  <c r="BB131" s="1"/>
  <c r="BA98"/>
  <c r="AZ98"/>
  <c r="AZ131" s="1"/>
  <c r="AY98"/>
  <c r="AX98"/>
  <c r="AX131" s="1"/>
  <c r="AW98"/>
  <c r="AV98"/>
  <c r="AV131" s="1"/>
  <c r="AU98"/>
  <c r="AT98"/>
  <c r="AT131" s="1"/>
  <c r="AS98"/>
  <c r="AR98"/>
  <c r="AR131" s="1"/>
  <c r="AQ98"/>
  <c r="AP98"/>
  <c r="AP131" s="1"/>
  <c r="AO98"/>
  <c r="AN98"/>
  <c r="AN131" s="1"/>
  <c r="AM98"/>
  <c r="AL98"/>
  <c r="AL131" s="1"/>
  <c r="AK98"/>
  <c r="AJ98"/>
  <c r="AJ131" s="1"/>
  <c r="AI98"/>
  <c r="AH98"/>
  <c r="AH131" s="1"/>
  <c r="AG98"/>
  <c r="AF98"/>
  <c r="AF131" s="1"/>
  <c r="AE98"/>
  <c r="AD98"/>
  <c r="AD131" s="1"/>
  <c r="AC98"/>
  <c r="AB98"/>
  <c r="AB131" s="1"/>
  <c r="AA98"/>
  <c r="Z98"/>
  <c r="Z131" s="1"/>
  <c r="Y98"/>
  <c r="X98"/>
  <c r="X131" s="1"/>
  <c r="W98"/>
  <c r="V98"/>
  <c r="V131" s="1"/>
  <c r="U98"/>
  <c r="T98"/>
  <c r="T131" s="1"/>
  <c r="S98"/>
  <c r="R98"/>
  <c r="R131" s="1"/>
  <c r="Q98"/>
  <c r="P98"/>
  <c r="P131" s="1"/>
  <c r="O98"/>
  <c r="N98"/>
  <c r="N131" s="1"/>
  <c r="M98"/>
  <c r="L98"/>
  <c r="L131" s="1"/>
  <c r="K98"/>
  <c r="J98"/>
  <c r="J131" s="1"/>
  <c r="I98"/>
  <c r="H98"/>
  <c r="H131" s="1"/>
  <c r="G98"/>
  <c r="F98"/>
  <c r="F131" s="1"/>
  <c r="E98"/>
  <c r="BD87"/>
  <c r="BD81" s="1"/>
  <c r="BC87"/>
  <c r="BB87"/>
  <c r="BB81" s="1"/>
  <c r="BA87"/>
  <c r="AZ87"/>
  <c r="AZ81" s="1"/>
  <c r="AY87"/>
  <c r="AX87"/>
  <c r="AX81" s="1"/>
  <c r="AW87"/>
  <c r="AV87"/>
  <c r="AV81" s="1"/>
  <c r="AU87"/>
  <c r="AT87"/>
  <c r="AT81" s="1"/>
  <c r="AS87"/>
  <c r="AR87"/>
  <c r="AR81" s="1"/>
  <c r="AQ87"/>
  <c r="AP87"/>
  <c r="AO87"/>
  <c r="AN87"/>
  <c r="AM87"/>
  <c r="AL87"/>
  <c r="AK87"/>
  <c r="AJ87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BE86"/>
  <c r="BD85"/>
  <c r="BC85"/>
  <c r="BC83" s="1"/>
  <c r="BB85"/>
  <c r="BA85"/>
  <c r="BA83" s="1"/>
  <c r="AZ85"/>
  <c r="AY85"/>
  <c r="AY83" s="1"/>
  <c r="AX85"/>
  <c r="AW85"/>
  <c r="AW83" s="1"/>
  <c r="AV85"/>
  <c r="AU85"/>
  <c r="AU83" s="1"/>
  <c r="AT85"/>
  <c r="AS85"/>
  <c r="AS83" s="1"/>
  <c r="AR85"/>
  <c r="AQ85"/>
  <c r="AQ83" s="1"/>
  <c r="AP85"/>
  <c r="AO85"/>
  <c r="AO83" s="1"/>
  <c r="AN85"/>
  <c r="AM85"/>
  <c r="AM83" s="1"/>
  <c r="AL85"/>
  <c r="AK85"/>
  <c r="AK83" s="1"/>
  <c r="AJ85"/>
  <c r="AI85"/>
  <c r="AI83" s="1"/>
  <c r="AH85"/>
  <c r="AG85"/>
  <c r="AG83" s="1"/>
  <c r="AF85"/>
  <c r="AE85"/>
  <c r="AE83" s="1"/>
  <c r="AD85"/>
  <c r="AC85"/>
  <c r="AC83" s="1"/>
  <c r="AB85"/>
  <c r="AA85"/>
  <c r="AA83" s="1"/>
  <c r="Z85"/>
  <c r="Y85"/>
  <c r="Y83" s="1"/>
  <c r="X85"/>
  <c r="W85"/>
  <c r="W83" s="1"/>
  <c r="V85"/>
  <c r="U85"/>
  <c r="U83" s="1"/>
  <c r="T85"/>
  <c r="S85"/>
  <c r="S83" s="1"/>
  <c r="R85"/>
  <c r="Q85"/>
  <c r="Q83" s="1"/>
  <c r="P85"/>
  <c r="O85"/>
  <c r="O83" s="1"/>
  <c r="N85"/>
  <c r="M85"/>
  <c r="M83" s="1"/>
  <c r="L85"/>
  <c r="K85"/>
  <c r="K83" s="1"/>
  <c r="J85"/>
  <c r="I85"/>
  <c r="I83" s="1"/>
  <c r="H85"/>
  <c r="G85"/>
  <c r="G83" s="1"/>
  <c r="F85"/>
  <c r="E85"/>
  <c r="BE84"/>
  <c r="BD83"/>
  <c r="BB83"/>
  <c r="AZ83"/>
  <c r="AX83"/>
  <c r="AV83"/>
  <c r="AT83"/>
  <c r="AR83"/>
  <c r="AP83"/>
  <c r="AN83"/>
  <c r="AL83"/>
  <c r="AJ83"/>
  <c r="AH83"/>
  <c r="AF83"/>
  <c r="AD83"/>
  <c r="AB83"/>
  <c r="Z83"/>
  <c r="X83"/>
  <c r="V83"/>
  <c r="T83"/>
  <c r="R83"/>
  <c r="P83"/>
  <c r="N83"/>
  <c r="L83"/>
  <c r="J83"/>
  <c r="H83"/>
  <c r="F83"/>
  <c r="BE82"/>
  <c r="BD82"/>
  <c r="BC82"/>
  <c r="BB82"/>
  <c r="BA82"/>
  <c r="AZ82"/>
  <c r="AY82"/>
  <c r="AX82"/>
  <c r="AW82"/>
  <c r="AV82"/>
  <c r="AU82"/>
  <c r="AT82"/>
  <c r="AS82"/>
  <c r="AR82"/>
  <c r="AQ82"/>
  <c r="AP82"/>
  <c r="AO82"/>
  <c r="AN82"/>
  <c r="AM82"/>
  <c r="AL82"/>
  <c r="AK82"/>
  <c r="AJ82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BC81"/>
  <c r="BA81"/>
  <c r="AY81"/>
  <c r="AW81"/>
  <c r="AU81"/>
  <c r="AS81"/>
  <c r="AQ81"/>
  <c r="AP81"/>
  <c r="AO81"/>
  <c r="AN81"/>
  <c r="AM81"/>
  <c r="AL81"/>
  <c r="AK81"/>
  <c r="AJ81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BE80"/>
  <c r="BD80"/>
  <c r="BC80"/>
  <c r="BB80"/>
  <c r="BA80"/>
  <c r="AZ80"/>
  <c r="AY80"/>
  <c r="AX80"/>
  <c r="AW80"/>
  <c r="AV80"/>
  <c r="AU80"/>
  <c r="AT80"/>
  <c r="AS80"/>
  <c r="AR80"/>
  <c r="AQ80"/>
  <c r="AP80"/>
  <c r="AO80"/>
  <c r="AN80"/>
  <c r="AM80"/>
  <c r="AL80"/>
  <c r="AK80"/>
  <c r="AJ80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BD79"/>
  <c r="BC79"/>
  <c r="BB79"/>
  <c r="BA79"/>
  <c r="AZ79"/>
  <c r="AY79"/>
  <c r="AX79"/>
  <c r="AW79"/>
  <c r="AV79"/>
  <c r="AU79"/>
  <c r="AT79"/>
  <c r="AS79"/>
  <c r="AR79"/>
  <c r="AQ79"/>
  <c r="AP79"/>
  <c r="AO79"/>
  <c r="AN79"/>
  <c r="AM79"/>
  <c r="AL79"/>
  <c r="AK79"/>
  <c r="AJ79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BE79" s="1"/>
  <c r="BE78"/>
  <c r="BD77"/>
  <c r="BC77"/>
  <c r="BB77"/>
  <c r="BA77"/>
  <c r="AZ77"/>
  <c r="AY77"/>
  <c r="AX77"/>
  <c r="AW77"/>
  <c r="AV77"/>
  <c r="AU77"/>
  <c r="AT77"/>
  <c r="AS77"/>
  <c r="AR77"/>
  <c r="AQ77"/>
  <c r="AP77"/>
  <c r="AO77"/>
  <c r="AN77"/>
  <c r="AM77"/>
  <c r="AL77"/>
  <c r="AK77"/>
  <c r="AJ77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BE77" s="1"/>
  <c r="BD76"/>
  <c r="BC76"/>
  <c r="BB76"/>
  <c r="BA76"/>
  <c r="AZ76"/>
  <c r="AY76"/>
  <c r="AX76"/>
  <c r="AW76"/>
  <c r="AV76"/>
  <c r="AU76"/>
  <c r="AT76"/>
  <c r="AS76"/>
  <c r="AR76"/>
  <c r="AQ76"/>
  <c r="AP76"/>
  <c r="AO76"/>
  <c r="AN76"/>
  <c r="AM76"/>
  <c r="AL76"/>
  <c r="AK76"/>
  <c r="AJ76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BE76" s="1"/>
  <c r="AT75"/>
  <c r="AQ75"/>
  <c r="AP75"/>
  <c r="AO75"/>
  <c r="AN75"/>
  <c r="AM75"/>
  <c r="AL75"/>
  <c r="AK75"/>
  <c r="AJ75"/>
  <c r="AI75"/>
  <c r="AH75"/>
  <c r="AG75"/>
  <c r="AF75"/>
  <c r="AE75"/>
  <c r="AD75"/>
  <c r="AC75"/>
  <c r="AB75"/>
  <c r="AA75"/>
  <c r="Z75"/>
  <c r="W75"/>
  <c r="T75"/>
  <c r="S75"/>
  <c r="R75"/>
  <c r="Q75"/>
  <c r="P75"/>
  <c r="O75"/>
  <c r="N75"/>
  <c r="M75"/>
  <c r="L75"/>
  <c r="K75"/>
  <c r="J75"/>
  <c r="I75"/>
  <c r="H75"/>
  <c r="G75"/>
  <c r="F75"/>
  <c r="E75"/>
  <c r="BE75" s="1"/>
  <c r="BE74"/>
  <c r="AS73"/>
  <c r="AR73"/>
  <c r="AQ73"/>
  <c r="AP73"/>
  <c r="AO73"/>
  <c r="AN73"/>
  <c r="AM73"/>
  <c r="AL73"/>
  <c r="AK73"/>
  <c r="AJ73"/>
  <c r="AI73"/>
  <c r="AH73"/>
  <c r="AG73"/>
  <c r="AF73"/>
  <c r="AE73"/>
  <c r="AD73"/>
  <c r="AC73"/>
  <c r="AB73"/>
  <c r="AA73"/>
  <c r="Z73"/>
  <c r="W73"/>
  <c r="T73"/>
  <c r="S73"/>
  <c r="R73"/>
  <c r="Q73"/>
  <c r="P73"/>
  <c r="O73"/>
  <c r="N73"/>
  <c r="M73"/>
  <c r="L73"/>
  <c r="K73"/>
  <c r="J73"/>
  <c r="I73"/>
  <c r="H73"/>
  <c r="G73"/>
  <c r="F73"/>
  <c r="E73"/>
  <c r="BE73" s="1"/>
  <c r="BE72"/>
  <c r="AS71"/>
  <c r="AQ71"/>
  <c r="AP71"/>
  <c r="AP69" s="1"/>
  <c r="AO71"/>
  <c r="AN71"/>
  <c r="AN69" s="1"/>
  <c r="AM71"/>
  <c r="AL71"/>
  <c r="AL69" s="1"/>
  <c r="AK71"/>
  <c r="AJ71"/>
  <c r="AJ69" s="1"/>
  <c r="AI71"/>
  <c r="AH71"/>
  <c r="AH69" s="1"/>
  <c r="AG71"/>
  <c r="AF71"/>
  <c r="AF69" s="1"/>
  <c r="AE71"/>
  <c r="AD71"/>
  <c r="AD69" s="1"/>
  <c r="AC71"/>
  <c r="AB71"/>
  <c r="AB69" s="1"/>
  <c r="AA71"/>
  <c r="Z71"/>
  <c r="Z69" s="1"/>
  <c r="W71"/>
  <c r="T71"/>
  <c r="S71"/>
  <c r="R71"/>
  <c r="Q71"/>
  <c r="P71"/>
  <c r="O71"/>
  <c r="N71"/>
  <c r="M71"/>
  <c r="L71"/>
  <c r="K71"/>
  <c r="J71"/>
  <c r="I71"/>
  <c r="H71"/>
  <c r="G71"/>
  <c r="F71"/>
  <c r="E71"/>
  <c r="BE70"/>
  <c r="AT69"/>
  <c r="AS69"/>
  <c r="AR69"/>
  <c r="AQ69"/>
  <c r="AO69"/>
  <c r="AM69"/>
  <c r="AK69"/>
  <c r="AI69"/>
  <c r="AG69"/>
  <c r="AE69"/>
  <c r="AC69"/>
  <c r="AA69"/>
  <c r="W69"/>
  <c r="U69"/>
  <c r="T69"/>
  <c r="S69"/>
  <c r="R69"/>
  <c r="Q69"/>
  <c r="P69"/>
  <c r="O69"/>
  <c r="N69"/>
  <c r="M69"/>
  <c r="L69"/>
  <c r="K69"/>
  <c r="J69"/>
  <c r="I69"/>
  <c r="H69"/>
  <c r="G69"/>
  <c r="F69"/>
  <c r="E69"/>
  <c r="BE68"/>
  <c r="BD68"/>
  <c r="BC68"/>
  <c r="BB68"/>
  <c r="BA68"/>
  <c r="AZ68"/>
  <c r="AY68"/>
  <c r="AX68"/>
  <c r="AW68"/>
  <c r="AV68"/>
  <c r="AU68"/>
  <c r="AT68"/>
  <c r="AS68"/>
  <c r="AR68"/>
  <c r="AQ68"/>
  <c r="AP68"/>
  <c r="AO68"/>
  <c r="AN68"/>
  <c r="AM68"/>
  <c r="AL68"/>
  <c r="AK68"/>
  <c r="AJ68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AT67"/>
  <c r="AS67"/>
  <c r="AR67"/>
  <c r="AQ67"/>
  <c r="AP67"/>
  <c r="AO67"/>
  <c r="AN67"/>
  <c r="AM67"/>
  <c r="AL67"/>
  <c r="AK67"/>
  <c r="AJ67"/>
  <c r="AI67"/>
  <c r="AH67"/>
  <c r="AG67"/>
  <c r="AF67"/>
  <c r="AE67"/>
  <c r="AD67"/>
  <c r="AC67"/>
  <c r="AB67"/>
  <c r="AA67"/>
  <c r="Z67"/>
  <c r="W67"/>
  <c r="U67"/>
  <c r="T67"/>
  <c r="S67"/>
  <c r="R67"/>
  <c r="Q67"/>
  <c r="P67"/>
  <c r="O67"/>
  <c r="N67"/>
  <c r="M67"/>
  <c r="L67"/>
  <c r="K67"/>
  <c r="J67"/>
  <c r="I67"/>
  <c r="H67"/>
  <c r="G67"/>
  <c r="F67"/>
  <c r="E67"/>
  <c r="BE66"/>
  <c r="AT65"/>
  <c r="AS65"/>
  <c r="AR65"/>
  <c r="AQ65"/>
  <c r="AP65"/>
  <c r="AO65"/>
  <c r="AN65"/>
  <c r="AM65"/>
  <c r="AL65"/>
  <c r="AK65"/>
  <c r="AJ65"/>
  <c r="AI65"/>
  <c r="AH65"/>
  <c r="AG65"/>
  <c r="AF65"/>
  <c r="AE65"/>
  <c r="AD65"/>
  <c r="AC65"/>
  <c r="AB65"/>
  <c r="AA65"/>
  <c r="Z65"/>
  <c r="W65"/>
  <c r="T65"/>
  <c r="S65"/>
  <c r="R65"/>
  <c r="Q65"/>
  <c r="P65"/>
  <c r="O65"/>
  <c r="N65"/>
  <c r="M65"/>
  <c r="L65"/>
  <c r="K65"/>
  <c r="J65"/>
  <c r="I65"/>
  <c r="H65"/>
  <c r="G65"/>
  <c r="F65"/>
  <c r="E65"/>
  <c r="BE65" s="1"/>
  <c r="BE64"/>
  <c r="AT63"/>
  <c r="AS63"/>
  <c r="AR63"/>
  <c r="AQ63"/>
  <c r="AP63"/>
  <c r="AO63"/>
  <c r="AN63"/>
  <c r="AM63"/>
  <c r="AL63"/>
  <c r="AK63"/>
  <c r="AJ63"/>
  <c r="AI63"/>
  <c r="AH63"/>
  <c r="AG63"/>
  <c r="AF63"/>
  <c r="AE63"/>
  <c r="AD63"/>
  <c r="AC63"/>
  <c r="AB63"/>
  <c r="AA63"/>
  <c r="Z63"/>
  <c r="W63"/>
  <c r="U63"/>
  <c r="T63"/>
  <c r="S63"/>
  <c r="R63"/>
  <c r="Q63"/>
  <c r="P63"/>
  <c r="O63"/>
  <c r="N63"/>
  <c r="M63"/>
  <c r="L63"/>
  <c r="K63"/>
  <c r="J63"/>
  <c r="I63"/>
  <c r="H63"/>
  <c r="G63"/>
  <c r="F63"/>
  <c r="E63"/>
  <c r="BE63" s="1"/>
  <c r="BE62"/>
  <c r="AT61"/>
  <c r="AS61"/>
  <c r="AR61"/>
  <c r="AQ61"/>
  <c r="AP61"/>
  <c r="AO61"/>
  <c r="AN61"/>
  <c r="AM61"/>
  <c r="AL61"/>
  <c r="AK61"/>
  <c r="AJ61"/>
  <c r="AI61"/>
  <c r="AH61"/>
  <c r="AG61"/>
  <c r="AF61"/>
  <c r="AE61"/>
  <c r="AD61"/>
  <c r="AC61"/>
  <c r="AB61"/>
  <c r="AA61"/>
  <c r="Z61"/>
  <c r="W61"/>
  <c r="U61"/>
  <c r="T61"/>
  <c r="S61"/>
  <c r="R61"/>
  <c r="Q61"/>
  <c r="P61"/>
  <c r="O61"/>
  <c r="N61"/>
  <c r="M61"/>
  <c r="L61"/>
  <c r="K61"/>
  <c r="J61"/>
  <c r="I61"/>
  <c r="H61"/>
  <c r="G61"/>
  <c r="F61"/>
  <c r="E61"/>
  <c r="BE61" s="1"/>
  <c r="BE60"/>
  <c r="AS59"/>
  <c r="AR59"/>
  <c r="AQ59"/>
  <c r="AP59"/>
  <c r="AO59"/>
  <c r="AN59"/>
  <c r="AM59"/>
  <c r="AL59"/>
  <c r="AK59"/>
  <c r="AJ59"/>
  <c r="AI59"/>
  <c r="AH59"/>
  <c r="AG59"/>
  <c r="AF59"/>
  <c r="AE59"/>
  <c r="AD59"/>
  <c r="AC59"/>
  <c r="AB59"/>
  <c r="AA59"/>
  <c r="Z59"/>
  <c r="W59"/>
  <c r="T59"/>
  <c r="S59"/>
  <c r="R59"/>
  <c r="Q59"/>
  <c r="P59"/>
  <c r="O59"/>
  <c r="N59"/>
  <c r="M59"/>
  <c r="L59"/>
  <c r="K59"/>
  <c r="J59"/>
  <c r="I59"/>
  <c r="H59"/>
  <c r="G59"/>
  <c r="F59"/>
  <c r="E59"/>
  <c r="BE59" s="1"/>
  <c r="BE58"/>
  <c r="AS57"/>
  <c r="AR57"/>
  <c r="AQ57"/>
  <c r="AP57"/>
  <c r="AO57"/>
  <c r="AN57"/>
  <c r="AM57"/>
  <c r="AL57"/>
  <c r="AK57"/>
  <c r="AJ57"/>
  <c r="AI57"/>
  <c r="AH57"/>
  <c r="AG57"/>
  <c r="AF57"/>
  <c r="AE57"/>
  <c r="AD57"/>
  <c r="AC57"/>
  <c r="AB57"/>
  <c r="AA57"/>
  <c r="Z57"/>
  <c r="W57"/>
  <c r="T57"/>
  <c r="S57"/>
  <c r="R57"/>
  <c r="Q57"/>
  <c r="P57"/>
  <c r="O57"/>
  <c r="N57"/>
  <c r="M57"/>
  <c r="L57"/>
  <c r="K57"/>
  <c r="J57"/>
  <c r="I57"/>
  <c r="H57"/>
  <c r="G57"/>
  <c r="F57"/>
  <c r="E57"/>
  <c r="BE57" s="1"/>
  <c r="BE56"/>
  <c r="AT55"/>
  <c r="AS55"/>
  <c r="AR55"/>
  <c r="AQ55"/>
  <c r="AP55"/>
  <c r="AO55"/>
  <c r="AN55"/>
  <c r="AM55"/>
  <c r="AL55"/>
  <c r="AK55"/>
  <c r="AJ55"/>
  <c r="AI55"/>
  <c r="AH55"/>
  <c r="AG55"/>
  <c r="AF55"/>
  <c r="AE55"/>
  <c r="AD55"/>
  <c r="AC55"/>
  <c r="AB55"/>
  <c r="AA55"/>
  <c r="Z55"/>
  <c r="W55"/>
  <c r="U55"/>
  <c r="T55"/>
  <c r="S55"/>
  <c r="R55"/>
  <c r="Q55"/>
  <c r="P55"/>
  <c r="O55"/>
  <c r="N55"/>
  <c r="M55"/>
  <c r="L55"/>
  <c r="K55"/>
  <c r="J55"/>
  <c r="I55"/>
  <c r="H55"/>
  <c r="G55"/>
  <c r="F55"/>
  <c r="E55"/>
  <c r="BE55" s="1"/>
  <c r="BE54"/>
  <c r="AS53"/>
  <c r="AR53"/>
  <c r="AQ53"/>
  <c r="AP53"/>
  <c r="AO53"/>
  <c r="AN53"/>
  <c r="AM53"/>
  <c r="AL53"/>
  <c r="AK53"/>
  <c r="AJ53"/>
  <c r="AI53"/>
  <c r="AH53"/>
  <c r="AG53"/>
  <c r="AF53"/>
  <c r="AE53"/>
  <c r="AD53"/>
  <c r="AC53"/>
  <c r="AB53"/>
  <c r="AA53"/>
  <c r="Z53"/>
  <c r="W53"/>
  <c r="T53"/>
  <c r="S53"/>
  <c r="R53"/>
  <c r="Q53"/>
  <c r="P53"/>
  <c r="O53"/>
  <c r="N53"/>
  <c r="M53"/>
  <c r="L53"/>
  <c r="K53"/>
  <c r="J53"/>
  <c r="I53"/>
  <c r="H53"/>
  <c r="G53"/>
  <c r="F53"/>
  <c r="E53"/>
  <c r="BE53" s="1"/>
  <c r="BE52"/>
  <c r="AT51"/>
  <c r="AT89" s="1"/>
  <c r="AS51"/>
  <c r="AR51"/>
  <c r="AR89" s="1"/>
  <c r="AQ51"/>
  <c r="AP51"/>
  <c r="AP89" s="1"/>
  <c r="AO51"/>
  <c r="AN51"/>
  <c r="AN89" s="1"/>
  <c r="AM51"/>
  <c r="AL51"/>
  <c r="AL89" s="1"/>
  <c r="AK51"/>
  <c r="AJ51"/>
  <c r="AJ89" s="1"/>
  <c r="AI51"/>
  <c r="AH51"/>
  <c r="AH89" s="1"/>
  <c r="AG51"/>
  <c r="AF51"/>
  <c r="AF89" s="1"/>
  <c r="AE51"/>
  <c r="AD51"/>
  <c r="AD89" s="1"/>
  <c r="AC51"/>
  <c r="AB51"/>
  <c r="AB89" s="1"/>
  <c r="AA51"/>
  <c r="Z51"/>
  <c r="Z89" s="1"/>
  <c r="W51"/>
  <c r="U51"/>
  <c r="U89" s="1"/>
  <c r="T51"/>
  <c r="T89" s="1"/>
  <c r="S51"/>
  <c r="S89" s="1"/>
  <c r="R51"/>
  <c r="R89" s="1"/>
  <c r="Q51"/>
  <c r="Q89" s="1"/>
  <c r="P51"/>
  <c r="P89" s="1"/>
  <c r="O51"/>
  <c r="O89" s="1"/>
  <c r="N51"/>
  <c r="N89" s="1"/>
  <c r="M51"/>
  <c r="M89" s="1"/>
  <c r="L51"/>
  <c r="L89" s="1"/>
  <c r="K51"/>
  <c r="K89" s="1"/>
  <c r="J51"/>
  <c r="J89" s="1"/>
  <c r="I51"/>
  <c r="I89" s="1"/>
  <c r="H51"/>
  <c r="H89" s="1"/>
  <c r="G51"/>
  <c r="G89" s="1"/>
  <c r="F51"/>
  <c r="F89" s="1"/>
  <c r="E51"/>
  <c r="E89" s="1"/>
  <c r="BE50"/>
  <c r="BD49"/>
  <c r="BD47" s="1"/>
  <c r="BC49"/>
  <c r="BB49"/>
  <c r="BB47" s="1"/>
  <c r="BA49"/>
  <c r="AZ49"/>
  <c r="AZ47" s="1"/>
  <c r="AY49"/>
  <c r="AX49"/>
  <c r="AX47" s="1"/>
  <c r="AW49"/>
  <c r="AV49"/>
  <c r="AV47" s="1"/>
  <c r="AU49"/>
  <c r="AT49"/>
  <c r="AT47" s="1"/>
  <c r="AS49"/>
  <c r="AR49"/>
  <c r="AR47" s="1"/>
  <c r="AQ49"/>
  <c r="AP49"/>
  <c r="AP47" s="1"/>
  <c r="AO49"/>
  <c r="AN49"/>
  <c r="AN47" s="1"/>
  <c r="AM49"/>
  <c r="AL49"/>
  <c r="AL47" s="1"/>
  <c r="AK49"/>
  <c r="AJ49"/>
  <c r="AJ47" s="1"/>
  <c r="AI49"/>
  <c r="AH49"/>
  <c r="AH47" s="1"/>
  <c r="AG49"/>
  <c r="AF49"/>
  <c r="AF47" s="1"/>
  <c r="AE49"/>
  <c r="AD49"/>
  <c r="AD47" s="1"/>
  <c r="AC49"/>
  <c r="AB49"/>
  <c r="AB47" s="1"/>
  <c r="AA49"/>
  <c r="Z49"/>
  <c r="Z47" s="1"/>
  <c r="Y49"/>
  <c r="X49"/>
  <c r="X47" s="1"/>
  <c r="W49"/>
  <c r="V49"/>
  <c r="V47" s="1"/>
  <c r="T49"/>
  <c r="T47" s="1"/>
  <c r="R49"/>
  <c r="R47" s="1"/>
  <c r="P49"/>
  <c r="P47" s="1"/>
  <c r="N49"/>
  <c r="N47" s="1"/>
  <c r="L49"/>
  <c r="L47" s="1"/>
  <c r="J49"/>
  <c r="J47" s="1"/>
  <c r="H49"/>
  <c r="H47" s="1"/>
  <c r="F49"/>
  <c r="F47" s="1"/>
  <c r="BE48"/>
  <c r="BE46" s="1"/>
  <c r="BD48"/>
  <c r="BC48"/>
  <c r="BC46" s="1"/>
  <c r="BC88" s="1"/>
  <c r="BB48"/>
  <c r="BA48"/>
  <c r="BA46" s="1"/>
  <c r="BA88" s="1"/>
  <c r="AZ48"/>
  <c r="AY48"/>
  <c r="AY46" s="1"/>
  <c r="AY88" s="1"/>
  <c r="AX48"/>
  <c r="AW48"/>
  <c r="AW46" s="1"/>
  <c r="AW88" s="1"/>
  <c r="AV48"/>
  <c r="AU48"/>
  <c r="AU46" s="1"/>
  <c r="AU88" s="1"/>
  <c r="AT48"/>
  <c r="AS48"/>
  <c r="AS46" s="1"/>
  <c r="AS88" s="1"/>
  <c r="AR48"/>
  <c r="AQ48"/>
  <c r="AQ46" s="1"/>
  <c r="AQ88" s="1"/>
  <c r="AP48"/>
  <c r="AO48"/>
  <c r="AO46" s="1"/>
  <c r="AO88" s="1"/>
  <c r="AN48"/>
  <c r="AM48"/>
  <c r="AM46" s="1"/>
  <c r="AM88" s="1"/>
  <c r="AL48"/>
  <c r="AK48"/>
  <c r="AK46" s="1"/>
  <c r="AK88" s="1"/>
  <c r="AJ48"/>
  <c r="AI48"/>
  <c r="AI46" s="1"/>
  <c r="AI88" s="1"/>
  <c r="AH48"/>
  <c r="AG48"/>
  <c r="AG46" s="1"/>
  <c r="AG88" s="1"/>
  <c r="AF48"/>
  <c r="AE48"/>
  <c r="AE46" s="1"/>
  <c r="AE88" s="1"/>
  <c r="AD48"/>
  <c r="AC48"/>
  <c r="AC46" s="1"/>
  <c r="AC88" s="1"/>
  <c r="AB48"/>
  <c r="AA48"/>
  <c r="AA46" s="1"/>
  <c r="AA88" s="1"/>
  <c r="Z48"/>
  <c r="Y48"/>
  <c r="Y46" s="1"/>
  <c r="Y88" s="1"/>
  <c r="X48"/>
  <c r="W48"/>
  <c r="W46" s="1"/>
  <c r="W88" s="1"/>
  <c r="V48"/>
  <c r="U48"/>
  <c r="U46" s="1"/>
  <c r="U88" s="1"/>
  <c r="U90" s="1"/>
  <c r="T48"/>
  <c r="S48"/>
  <c r="S46" s="1"/>
  <c r="S88" s="1"/>
  <c r="S90" s="1"/>
  <c r="R48"/>
  <c r="Q48"/>
  <c r="Q46" s="1"/>
  <c r="Q88" s="1"/>
  <c r="Q90" s="1"/>
  <c r="P48"/>
  <c r="O48"/>
  <c r="O46" s="1"/>
  <c r="O88" s="1"/>
  <c r="O90" s="1"/>
  <c r="N48"/>
  <c r="M48"/>
  <c r="M46" s="1"/>
  <c r="M88" s="1"/>
  <c r="M90" s="1"/>
  <c r="L48"/>
  <c r="K48"/>
  <c r="K46" s="1"/>
  <c r="K88" s="1"/>
  <c r="K90" s="1"/>
  <c r="J48"/>
  <c r="I48"/>
  <c r="I46" s="1"/>
  <c r="I88" s="1"/>
  <c r="I90" s="1"/>
  <c r="H48"/>
  <c r="G48"/>
  <c r="G46" s="1"/>
  <c r="G88" s="1"/>
  <c r="G90" s="1"/>
  <c r="F48"/>
  <c r="E48"/>
  <c r="E46" s="1"/>
  <c r="E88" s="1"/>
  <c r="E90" s="1"/>
  <c r="BC47"/>
  <c r="BA47"/>
  <c r="AY47"/>
  <c r="AW47"/>
  <c r="AU47"/>
  <c r="AS47"/>
  <c r="AQ47"/>
  <c r="AO47"/>
  <c r="AM47"/>
  <c r="AK47"/>
  <c r="AI47"/>
  <c r="AG47"/>
  <c r="AE47"/>
  <c r="AC47"/>
  <c r="AA47"/>
  <c r="Y47"/>
  <c r="W47"/>
  <c r="BD46"/>
  <c r="BD88" s="1"/>
  <c r="BB46"/>
  <c r="BB88" s="1"/>
  <c r="AZ46"/>
  <c r="AZ88" s="1"/>
  <c r="AX46"/>
  <c r="AX88" s="1"/>
  <c r="AV46"/>
  <c r="AV88" s="1"/>
  <c r="AT46"/>
  <c r="AT88" s="1"/>
  <c r="AT90" s="1"/>
  <c r="AR46"/>
  <c r="AR88" s="1"/>
  <c r="AR90" s="1"/>
  <c r="AP46"/>
  <c r="AP88" s="1"/>
  <c r="AP90" s="1"/>
  <c r="AN46"/>
  <c r="AN88" s="1"/>
  <c r="AN90" s="1"/>
  <c r="AL46"/>
  <c r="AL88" s="1"/>
  <c r="AL90" s="1"/>
  <c r="AJ46"/>
  <c r="AJ88" s="1"/>
  <c r="AJ90" s="1"/>
  <c r="AH46"/>
  <c r="AH88" s="1"/>
  <c r="AH90" s="1"/>
  <c r="AF46"/>
  <c r="AF88" s="1"/>
  <c r="AF90" s="1"/>
  <c r="AD46"/>
  <c r="AD88" s="1"/>
  <c r="AD90" s="1"/>
  <c r="AB46"/>
  <c r="AB88" s="1"/>
  <c r="AB90" s="1"/>
  <c r="Z46"/>
  <c r="Z88" s="1"/>
  <c r="Z90" s="1"/>
  <c r="X46"/>
  <c r="X88" s="1"/>
  <c r="V46"/>
  <c r="V88" s="1"/>
  <c r="T46"/>
  <c r="T88" s="1"/>
  <c r="T90" s="1"/>
  <c r="R46"/>
  <c r="R88" s="1"/>
  <c r="R90" s="1"/>
  <c r="P46"/>
  <c r="P88" s="1"/>
  <c r="P90" s="1"/>
  <c r="N46"/>
  <c r="N88" s="1"/>
  <c r="N90" s="1"/>
  <c r="L46"/>
  <c r="L88" s="1"/>
  <c r="L90" s="1"/>
  <c r="J46"/>
  <c r="J88" s="1"/>
  <c r="J90" s="1"/>
  <c r="H46"/>
  <c r="H88" s="1"/>
  <c r="H90" s="1"/>
  <c r="F46"/>
  <c r="F88" s="1"/>
  <c r="F90" s="1"/>
  <c r="AA31"/>
  <c r="F133" i="1"/>
  <c r="G133"/>
  <c r="H133"/>
  <c r="I133"/>
  <c r="J133"/>
  <c r="K133"/>
  <c r="L133"/>
  <c r="M133"/>
  <c r="N133"/>
  <c r="O133"/>
  <c r="P133"/>
  <c r="Q133"/>
  <c r="R133"/>
  <c r="S133"/>
  <c r="T133"/>
  <c r="U133"/>
  <c r="V133"/>
  <c r="W133"/>
  <c r="X133"/>
  <c r="Y133"/>
  <c r="Z133"/>
  <c r="AA133"/>
  <c r="AB133"/>
  <c r="AC133"/>
  <c r="AD133"/>
  <c r="AE133"/>
  <c r="AF133"/>
  <c r="AG133"/>
  <c r="AH133"/>
  <c r="AI133"/>
  <c r="AJ133"/>
  <c r="AK133"/>
  <c r="AL133"/>
  <c r="AM133"/>
  <c r="AN133"/>
  <c r="AO133"/>
  <c r="AP133"/>
  <c r="AQ133"/>
  <c r="AR133"/>
  <c r="AS133"/>
  <c r="AT133"/>
  <c r="AU133"/>
  <c r="F127"/>
  <c r="G127"/>
  <c r="H127"/>
  <c r="I127"/>
  <c r="J127"/>
  <c r="K127"/>
  <c r="L127"/>
  <c r="M127"/>
  <c r="M125" s="1"/>
  <c r="N127"/>
  <c r="O127"/>
  <c r="P127"/>
  <c r="Q127"/>
  <c r="R127"/>
  <c r="S127"/>
  <c r="T127"/>
  <c r="U127"/>
  <c r="U125" s="1"/>
  <c r="V127"/>
  <c r="W127"/>
  <c r="X127"/>
  <c r="Y127"/>
  <c r="Z127"/>
  <c r="AA127"/>
  <c r="AB127"/>
  <c r="AC127"/>
  <c r="AC125" s="1"/>
  <c r="AD127"/>
  <c r="AE127"/>
  <c r="AF127"/>
  <c r="AG127"/>
  <c r="AH127"/>
  <c r="AI127"/>
  <c r="AJ127"/>
  <c r="AK127"/>
  <c r="AK125" s="1"/>
  <c r="AL127"/>
  <c r="AM127"/>
  <c r="AN127"/>
  <c r="AO127"/>
  <c r="AP127"/>
  <c r="AQ127"/>
  <c r="AR127"/>
  <c r="AS127"/>
  <c r="AS125" s="1"/>
  <c r="AT127"/>
  <c r="AU127"/>
  <c r="AV127"/>
  <c r="AW127"/>
  <c r="AX127"/>
  <c r="AY127"/>
  <c r="AZ127"/>
  <c r="BA127"/>
  <c r="BB127"/>
  <c r="BC127"/>
  <c r="BD127"/>
  <c r="X118"/>
  <c r="Y118"/>
  <c r="Z118"/>
  <c r="AA118"/>
  <c r="AB118"/>
  <c r="AC118"/>
  <c r="AD118"/>
  <c r="AE118"/>
  <c r="AF118"/>
  <c r="AG118"/>
  <c r="AL118"/>
  <c r="AM118"/>
  <c r="AN118"/>
  <c r="AO118"/>
  <c r="AP118"/>
  <c r="F110"/>
  <c r="G110"/>
  <c r="H110"/>
  <c r="I110"/>
  <c r="J110"/>
  <c r="K110"/>
  <c r="L110"/>
  <c r="M110"/>
  <c r="N110"/>
  <c r="O110"/>
  <c r="P110"/>
  <c r="Q110"/>
  <c r="R110"/>
  <c r="S110"/>
  <c r="T110"/>
  <c r="U110"/>
  <c r="V110"/>
  <c r="W110"/>
  <c r="X110"/>
  <c r="Y110"/>
  <c r="Z110"/>
  <c r="AA110"/>
  <c r="AB110"/>
  <c r="AC110"/>
  <c r="AD110"/>
  <c r="AE110"/>
  <c r="AF110"/>
  <c r="AG110"/>
  <c r="AH110"/>
  <c r="AI110"/>
  <c r="AJ110"/>
  <c r="AK110"/>
  <c r="AL110"/>
  <c r="AM110"/>
  <c r="AN110"/>
  <c r="AO110"/>
  <c r="AP110"/>
  <c r="AQ110"/>
  <c r="AR110"/>
  <c r="AS110"/>
  <c r="AT110"/>
  <c r="AU110"/>
  <c r="AV110"/>
  <c r="AW110"/>
  <c r="AX110"/>
  <c r="AY110"/>
  <c r="AZ110"/>
  <c r="BA110"/>
  <c r="BB110"/>
  <c r="BC110"/>
  <c r="BD110"/>
  <c r="F108"/>
  <c r="G108"/>
  <c r="H108"/>
  <c r="H106" s="1"/>
  <c r="I108"/>
  <c r="J108"/>
  <c r="K108"/>
  <c r="L108"/>
  <c r="M108"/>
  <c r="N108"/>
  <c r="O108"/>
  <c r="P108"/>
  <c r="P106" s="1"/>
  <c r="Q108"/>
  <c r="R108"/>
  <c r="S108"/>
  <c r="T108"/>
  <c r="U108"/>
  <c r="V108"/>
  <c r="W108"/>
  <c r="X108"/>
  <c r="X106" s="1"/>
  <c r="Y108"/>
  <c r="Z108"/>
  <c r="AA108"/>
  <c r="AB108"/>
  <c r="AC108"/>
  <c r="AD108"/>
  <c r="AE108"/>
  <c r="AF108"/>
  <c r="AF106" s="1"/>
  <c r="AG108"/>
  <c r="AH108"/>
  <c r="AI108"/>
  <c r="AJ108"/>
  <c r="AK108"/>
  <c r="AL108"/>
  <c r="AM108"/>
  <c r="AN108"/>
  <c r="AN106" s="1"/>
  <c r="AO108"/>
  <c r="AP108"/>
  <c r="AQ108"/>
  <c r="AR108"/>
  <c r="AS108"/>
  <c r="AT108"/>
  <c r="AU108"/>
  <c r="AV108"/>
  <c r="AV106" s="1"/>
  <c r="AW108"/>
  <c r="AX108"/>
  <c r="AY108"/>
  <c r="AZ108"/>
  <c r="BA108"/>
  <c r="BB108"/>
  <c r="BC108"/>
  <c r="BD108"/>
  <c r="BD106" s="1"/>
  <c r="F141"/>
  <c r="G141"/>
  <c r="H141"/>
  <c r="I141"/>
  <c r="J141"/>
  <c r="K141"/>
  <c r="L141"/>
  <c r="M141"/>
  <c r="N141"/>
  <c r="O141"/>
  <c r="P141"/>
  <c r="Q141"/>
  <c r="R141"/>
  <c r="S141"/>
  <c r="T141"/>
  <c r="U141"/>
  <c r="V141"/>
  <c r="W141"/>
  <c r="X141"/>
  <c r="Y141"/>
  <c r="Z141"/>
  <c r="AA141"/>
  <c r="AB141"/>
  <c r="AC141"/>
  <c r="AD141"/>
  <c r="AE141"/>
  <c r="AF141"/>
  <c r="AG141"/>
  <c r="AH141"/>
  <c r="AI141"/>
  <c r="AJ141"/>
  <c r="AK141"/>
  <c r="AL141"/>
  <c r="AM141"/>
  <c r="AN141"/>
  <c r="AO141"/>
  <c r="AP141"/>
  <c r="AQ141"/>
  <c r="AR141"/>
  <c r="AS141"/>
  <c r="AT141"/>
  <c r="AU141"/>
  <c r="AV141"/>
  <c r="AW141"/>
  <c r="AX141"/>
  <c r="AY141"/>
  <c r="AZ141"/>
  <c r="BA141"/>
  <c r="BB141"/>
  <c r="BC141"/>
  <c r="BD141"/>
  <c r="E141"/>
  <c r="E139" s="1"/>
  <c r="F138"/>
  <c r="G138"/>
  <c r="H138"/>
  <c r="I138"/>
  <c r="J138"/>
  <c r="K138"/>
  <c r="L138"/>
  <c r="M138"/>
  <c r="N138"/>
  <c r="O138"/>
  <c r="P138"/>
  <c r="Q138"/>
  <c r="R138"/>
  <c r="S138"/>
  <c r="T138"/>
  <c r="U138"/>
  <c r="V138"/>
  <c r="W138"/>
  <c r="X138"/>
  <c r="Y138"/>
  <c r="Z138"/>
  <c r="AA138"/>
  <c r="AB138"/>
  <c r="AC138"/>
  <c r="AD138"/>
  <c r="AE138"/>
  <c r="AF138"/>
  <c r="AG138"/>
  <c r="AH138"/>
  <c r="AI138"/>
  <c r="AJ138"/>
  <c r="AK138"/>
  <c r="AL138"/>
  <c r="AM138"/>
  <c r="AN138"/>
  <c r="AO138"/>
  <c r="AP138"/>
  <c r="AQ138"/>
  <c r="AR138"/>
  <c r="AS138"/>
  <c r="AT138"/>
  <c r="AU138"/>
  <c r="AV138"/>
  <c r="AW138"/>
  <c r="AX138"/>
  <c r="AY138"/>
  <c r="AZ138"/>
  <c r="BA138"/>
  <c r="BB138"/>
  <c r="BC138"/>
  <c r="BD138"/>
  <c r="BE129"/>
  <c r="F124"/>
  <c r="G124"/>
  <c r="H124"/>
  <c r="I124"/>
  <c r="J124"/>
  <c r="K124"/>
  <c r="L124"/>
  <c r="M124"/>
  <c r="N124"/>
  <c r="O124"/>
  <c r="P124"/>
  <c r="Q124"/>
  <c r="R124"/>
  <c r="S124"/>
  <c r="T124"/>
  <c r="U124"/>
  <c r="V124"/>
  <c r="W124"/>
  <c r="X124"/>
  <c r="Y124"/>
  <c r="Z124"/>
  <c r="AA124"/>
  <c r="AB124"/>
  <c r="AC124"/>
  <c r="AD124"/>
  <c r="AE124"/>
  <c r="AF124"/>
  <c r="AG124"/>
  <c r="AH124"/>
  <c r="AI124"/>
  <c r="AJ124"/>
  <c r="AK124"/>
  <c r="AL124"/>
  <c r="AM124"/>
  <c r="AN124"/>
  <c r="AO124"/>
  <c r="AP124"/>
  <c r="AQ124"/>
  <c r="AR124"/>
  <c r="AS124"/>
  <c r="AT124"/>
  <c r="AU124"/>
  <c r="AV124"/>
  <c r="AW124"/>
  <c r="AX124"/>
  <c r="AY124"/>
  <c r="AZ124"/>
  <c r="BA124"/>
  <c r="BB124"/>
  <c r="BC124"/>
  <c r="BD124"/>
  <c r="E124"/>
  <c r="F122"/>
  <c r="G122"/>
  <c r="H122"/>
  <c r="I122"/>
  <c r="J122"/>
  <c r="K122"/>
  <c r="L122"/>
  <c r="M122"/>
  <c r="N122"/>
  <c r="O122"/>
  <c r="P122"/>
  <c r="Q122"/>
  <c r="R122"/>
  <c r="S122"/>
  <c r="T122"/>
  <c r="U122"/>
  <c r="V122"/>
  <c r="W122"/>
  <c r="X122"/>
  <c r="Y122"/>
  <c r="Z122"/>
  <c r="AA122"/>
  <c r="AB122"/>
  <c r="AC122"/>
  <c r="AD122"/>
  <c r="AE122"/>
  <c r="AF122"/>
  <c r="AG122"/>
  <c r="AH122"/>
  <c r="AI122"/>
  <c r="AJ122"/>
  <c r="AK122"/>
  <c r="AL122"/>
  <c r="AM122"/>
  <c r="AN122"/>
  <c r="AO122"/>
  <c r="AP122"/>
  <c r="AQ122"/>
  <c r="AR122"/>
  <c r="AS122"/>
  <c r="AT122"/>
  <c r="AU122"/>
  <c r="AV122"/>
  <c r="AW122"/>
  <c r="AX122"/>
  <c r="AY122"/>
  <c r="AZ122"/>
  <c r="BA122"/>
  <c r="BB122"/>
  <c r="BC122"/>
  <c r="BD122"/>
  <c r="E122"/>
  <c r="F120"/>
  <c r="G120"/>
  <c r="H120"/>
  <c r="I120"/>
  <c r="J120"/>
  <c r="K120"/>
  <c r="L120"/>
  <c r="M120"/>
  <c r="N120"/>
  <c r="O120"/>
  <c r="P120"/>
  <c r="Q120"/>
  <c r="R120"/>
  <c r="S120"/>
  <c r="T120"/>
  <c r="U120"/>
  <c r="V120"/>
  <c r="W120"/>
  <c r="X120"/>
  <c r="Y120"/>
  <c r="Z120"/>
  <c r="AA120"/>
  <c r="AB120"/>
  <c r="AC120"/>
  <c r="AD120"/>
  <c r="AE120"/>
  <c r="AE114" s="1"/>
  <c r="AF120"/>
  <c r="AG120"/>
  <c r="AH120"/>
  <c r="AI120"/>
  <c r="AJ120"/>
  <c r="AK120"/>
  <c r="AL120"/>
  <c r="AM120"/>
  <c r="AN120"/>
  <c r="AO120"/>
  <c r="AP120"/>
  <c r="AQ120"/>
  <c r="AQ114" s="1"/>
  <c r="AR120"/>
  <c r="AS120"/>
  <c r="AT120"/>
  <c r="AU120"/>
  <c r="AV120"/>
  <c r="AW120"/>
  <c r="AX120"/>
  <c r="AY120"/>
  <c r="AY114" s="1"/>
  <c r="AZ120"/>
  <c r="BA120"/>
  <c r="BB120"/>
  <c r="BC120"/>
  <c r="BD120"/>
  <c r="E120"/>
  <c r="T118"/>
  <c r="T114" s="1"/>
  <c r="U118"/>
  <c r="U114" s="1"/>
  <c r="V118"/>
  <c r="W118"/>
  <c r="W114" s="1"/>
  <c r="AH118"/>
  <c r="AI118"/>
  <c r="AI114" s="1"/>
  <c r="AJ118"/>
  <c r="AK118"/>
  <c r="AK114" s="1"/>
  <c r="AQ118"/>
  <c r="AR118"/>
  <c r="AS118"/>
  <c r="AT118"/>
  <c r="AU118"/>
  <c r="AV118"/>
  <c r="AW118"/>
  <c r="AX118"/>
  <c r="AY118"/>
  <c r="AZ118"/>
  <c r="BA118"/>
  <c r="BB118"/>
  <c r="BC118"/>
  <c r="BD118"/>
  <c r="F118"/>
  <c r="G118"/>
  <c r="H118"/>
  <c r="I118"/>
  <c r="J118"/>
  <c r="K118"/>
  <c r="L118"/>
  <c r="M118"/>
  <c r="N118"/>
  <c r="O118"/>
  <c r="P118"/>
  <c r="Q118"/>
  <c r="R118"/>
  <c r="S118"/>
  <c r="E118"/>
  <c r="BE117"/>
  <c r="F116"/>
  <c r="F114" s="1"/>
  <c r="G116"/>
  <c r="G114" s="1"/>
  <c r="H116"/>
  <c r="H114" s="1"/>
  <c r="I116"/>
  <c r="J116"/>
  <c r="J114" s="1"/>
  <c r="K116"/>
  <c r="K114" s="1"/>
  <c r="L116"/>
  <c r="L114" s="1"/>
  <c r="M116"/>
  <c r="M114" s="1"/>
  <c r="N116"/>
  <c r="N114" s="1"/>
  <c r="O116"/>
  <c r="O114" s="1"/>
  <c r="P116"/>
  <c r="P114" s="1"/>
  <c r="Q116"/>
  <c r="R116"/>
  <c r="R114" s="1"/>
  <c r="S116"/>
  <c r="S114" s="1"/>
  <c r="E116"/>
  <c r="E108"/>
  <c r="E110"/>
  <c r="AV135"/>
  <c r="AW135"/>
  <c r="AW133" s="1"/>
  <c r="AX135"/>
  <c r="AY135"/>
  <c r="AY133" s="1"/>
  <c r="AZ135"/>
  <c r="AZ133" s="1"/>
  <c r="BA135"/>
  <c r="BA133" s="1"/>
  <c r="BB135"/>
  <c r="BB133" s="1"/>
  <c r="BC135"/>
  <c r="BC133" s="1"/>
  <c r="BD135"/>
  <c r="BD133" s="1"/>
  <c r="F136"/>
  <c r="F134" s="1"/>
  <c r="G136"/>
  <c r="G134" s="1"/>
  <c r="H136"/>
  <c r="H134" s="1"/>
  <c r="I136"/>
  <c r="I134" s="1"/>
  <c r="J136"/>
  <c r="J134" s="1"/>
  <c r="K136"/>
  <c r="K134" s="1"/>
  <c r="L136"/>
  <c r="L134" s="1"/>
  <c r="M136"/>
  <c r="M134" s="1"/>
  <c r="N136"/>
  <c r="N134" s="1"/>
  <c r="O136"/>
  <c r="O134" s="1"/>
  <c r="P136"/>
  <c r="P134" s="1"/>
  <c r="Q136"/>
  <c r="Q134" s="1"/>
  <c r="R136"/>
  <c r="R134" s="1"/>
  <c r="S136"/>
  <c r="S134" s="1"/>
  <c r="T136"/>
  <c r="T134" s="1"/>
  <c r="U136"/>
  <c r="U134" s="1"/>
  <c r="V136"/>
  <c r="V134" s="1"/>
  <c r="W136"/>
  <c r="W134" s="1"/>
  <c r="X136"/>
  <c r="X134" s="1"/>
  <c r="Y136"/>
  <c r="Y134" s="1"/>
  <c r="Z136"/>
  <c r="Z134" s="1"/>
  <c r="AA136"/>
  <c r="AA134" s="1"/>
  <c r="AB136"/>
  <c r="AB134" s="1"/>
  <c r="AC136"/>
  <c r="AC134" s="1"/>
  <c r="AD136"/>
  <c r="AD134" s="1"/>
  <c r="AE136"/>
  <c r="AE134" s="1"/>
  <c r="AF136"/>
  <c r="AF134" s="1"/>
  <c r="AG136"/>
  <c r="AG134" s="1"/>
  <c r="AH136"/>
  <c r="AH134" s="1"/>
  <c r="AI136"/>
  <c r="AI134" s="1"/>
  <c r="AJ136"/>
  <c r="AJ134" s="1"/>
  <c r="AK136"/>
  <c r="AK134" s="1"/>
  <c r="AL136"/>
  <c r="AL134" s="1"/>
  <c r="AM136"/>
  <c r="AM134" s="1"/>
  <c r="AN136"/>
  <c r="AN134" s="1"/>
  <c r="AO136"/>
  <c r="AO134" s="1"/>
  <c r="AP136"/>
  <c r="AP134" s="1"/>
  <c r="AQ136"/>
  <c r="AQ134" s="1"/>
  <c r="AR136"/>
  <c r="AR134" s="1"/>
  <c r="AS136"/>
  <c r="AS134" s="1"/>
  <c r="AT136"/>
  <c r="AT134" s="1"/>
  <c r="AU136"/>
  <c r="AU134" s="1"/>
  <c r="AW136"/>
  <c r="AW134" s="1"/>
  <c r="E136"/>
  <c r="F130"/>
  <c r="F128" s="1"/>
  <c r="G130"/>
  <c r="H130"/>
  <c r="H128" s="1"/>
  <c r="I130"/>
  <c r="I128" s="1"/>
  <c r="J130"/>
  <c r="J128" s="1"/>
  <c r="K130"/>
  <c r="K128" s="1"/>
  <c r="L130"/>
  <c r="L128" s="1"/>
  <c r="M130"/>
  <c r="M128" s="1"/>
  <c r="N130"/>
  <c r="N128" s="1"/>
  <c r="O130"/>
  <c r="O128" s="1"/>
  <c r="P130"/>
  <c r="P128" s="1"/>
  <c r="Q130"/>
  <c r="Q128" s="1"/>
  <c r="R130"/>
  <c r="R128" s="1"/>
  <c r="S130"/>
  <c r="S128" s="1"/>
  <c r="T130"/>
  <c r="T128" s="1"/>
  <c r="U130"/>
  <c r="U128" s="1"/>
  <c r="V130"/>
  <c r="V128" s="1"/>
  <c r="W130"/>
  <c r="X130"/>
  <c r="X128" s="1"/>
  <c r="Y130"/>
  <c r="Y128" s="1"/>
  <c r="Z130"/>
  <c r="Z128" s="1"/>
  <c r="AA130"/>
  <c r="AA128" s="1"/>
  <c r="AB130"/>
  <c r="AB128" s="1"/>
  <c r="AC130"/>
  <c r="AC128" s="1"/>
  <c r="AD130"/>
  <c r="AD128" s="1"/>
  <c r="AE130"/>
  <c r="AE128" s="1"/>
  <c r="AF130"/>
  <c r="AF128" s="1"/>
  <c r="AG130"/>
  <c r="AG128" s="1"/>
  <c r="AH130"/>
  <c r="AH128" s="1"/>
  <c r="AI130"/>
  <c r="AI128" s="1"/>
  <c r="AJ130"/>
  <c r="AJ128" s="1"/>
  <c r="AK130"/>
  <c r="AK128" s="1"/>
  <c r="AL130"/>
  <c r="AL128" s="1"/>
  <c r="AM130"/>
  <c r="AN130"/>
  <c r="AN128" s="1"/>
  <c r="AO130"/>
  <c r="AO128" s="1"/>
  <c r="AP130"/>
  <c r="AP128" s="1"/>
  <c r="AQ130"/>
  <c r="AQ128" s="1"/>
  <c r="AR130"/>
  <c r="AR128" s="1"/>
  <c r="AS130"/>
  <c r="AS128" s="1"/>
  <c r="AT130"/>
  <c r="AT128" s="1"/>
  <c r="AU130"/>
  <c r="AU128" s="1"/>
  <c r="AV130"/>
  <c r="AV128" s="1"/>
  <c r="AW130"/>
  <c r="AW128" s="1"/>
  <c r="AX130"/>
  <c r="AX128" s="1"/>
  <c r="AY130"/>
  <c r="AY128" s="1"/>
  <c r="AZ130"/>
  <c r="AZ128" s="1"/>
  <c r="BA130"/>
  <c r="BA128" s="1"/>
  <c r="BB130"/>
  <c r="BB128" s="1"/>
  <c r="BC130"/>
  <c r="BC128" s="1"/>
  <c r="BD130"/>
  <c r="BD128" s="1"/>
  <c r="E130"/>
  <c r="E128" s="1"/>
  <c r="E138"/>
  <c r="E133"/>
  <c r="I125"/>
  <c r="Q125"/>
  <c r="Y125"/>
  <c r="AG125"/>
  <c r="AO125"/>
  <c r="BA125"/>
  <c r="E127"/>
  <c r="G128"/>
  <c r="W128"/>
  <c r="AM128"/>
  <c r="BE131"/>
  <c r="BE132"/>
  <c r="I114"/>
  <c r="Q114"/>
  <c r="V114"/>
  <c r="AA114"/>
  <c r="AH114"/>
  <c r="AJ114"/>
  <c r="AM114"/>
  <c r="AU114"/>
  <c r="BC114"/>
  <c r="F113"/>
  <c r="G113"/>
  <c r="H113"/>
  <c r="I113"/>
  <c r="J113"/>
  <c r="K113"/>
  <c r="L113"/>
  <c r="M113"/>
  <c r="N113"/>
  <c r="O113"/>
  <c r="P113"/>
  <c r="Q113"/>
  <c r="R113"/>
  <c r="S113"/>
  <c r="T113"/>
  <c r="U113"/>
  <c r="V113"/>
  <c r="W113"/>
  <c r="X113"/>
  <c r="Y113"/>
  <c r="Z113"/>
  <c r="AA113"/>
  <c r="AB113"/>
  <c r="AC113"/>
  <c r="AD113"/>
  <c r="AE113"/>
  <c r="AF113"/>
  <c r="AG113"/>
  <c r="AH113"/>
  <c r="AI113"/>
  <c r="AJ113"/>
  <c r="AK113"/>
  <c r="AL113"/>
  <c r="AM113"/>
  <c r="AN113"/>
  <c r="AO113"/>
  <c r="AP113"/>
  <c r="AQ113"/>
  <c r="AR113"/>
  <c r="AS113"/>
  <c r="AT113"/>
  <c r="AU113"/>
  <c r="AV113"/>
  <c r="AW113"/>
  <c r="AX113"/>
  <c r="AY113"/>
  <c r="AZ113"/>
  <c r="BA113"/>
  <c r="BB113"/>
  <c r="BC113"/>
  <c r="BD113"/>
  <c r="E113"/>
  <c r="L106"/>
  <c r="T106"/>
  <c r="AB106"/>
  <c r="AJ106"/>
  <c r="AR106"/>
  <c r="AZ106"/>
  <c r="F105"/>
  <c r="G105"/>
  <c r="H105"/>
  <c r="I105"/>
  <c r="J105"/>
  <c r="K105"/>
  <c r="L105"/>
  <c r="M105"/>
  <c r="N105"/>
  <c r="O105"/>
  <c r="P105"/>
  <c r="Q105"/>
  <c r="R105"/>
  <c r="S105"/>
  <c r="T105"/>
  <c r="U105"/>
  <c r="V105"/>
  <c r="W105"/>
  <c r="X105"/>
  <c r="Y105"/>
  <c r="Z105"/>
  <c r="AA105"/>
  <c r="AB105"/>
  <c r="AC105"/>
  <c r="AD105"/>
  <c r="AE105"/>
  <c r="AF105"/>
  <c r="AG105"/>
  <c r="AH105"/>
  <c r="AI105"/>
  <c r="AJ105"/>
  <c r="AK105"/>
  <c r="AL105"/>
  <c r="AM105"/>
  <c r="AN105"/>
  <c r="AO105"/>
  <c r="AP105"/>
  <c r="AQ105"/>
  <c r="AR105"/>
  <c r="AS105"/>
  <c r="AT105"/>
  <c r="AU105"/>
  <c r="AV105"/>
  <c r="AW105"/>
  <c r="AX105"/>
  <c r="AY105"/>
  <c r="AZ105"/>
  <c r="BA105"/>
  <c r="BB105"/>
  <c r="BC105"/>
  <c r="BD105"/>
  <c r="E105"/>
  <c r="F91"/>
  <c r="G91"/>
  <c r="H91"/>
  <c r="I91"/>
  <c r="J91"/>
  <c r="K91"/>
  <c r="L91"/>
  <c r="M91"/>
  <c r="N91"/>
  <c r="O91"/>
  <c r="P91"/>
  <c r="Q91"/>
  <c r="R91"/>
  <c r="S91"/>
  <c r="T91"/>
  <c r="U91"/>
  <c r="V91"/>
  <c r="W91"/>
  <c r="X91"/>
  <c r="Y91"/>
  <c r="Z91"/>
  <c r="AA91"/>
  <c r="AB91"/>
  <c r="AC91"/>
  <c r="AD91"/>
  <c r="AE91"/>
  <c r="AF91"/>
  <c r="AG91"/>
  <c r="AH91"/>
  <c r="AI91"/>
  <c r="AJ91"/>
  <c r="AK91"/>
  <c r="AL91"/>
  <c r="AM91"/>
  <c r="AN91"/>
  <c r="AO91"/>
  <c r="AP91"/>
  <c r="AQ91"/>
  <c r="AR91"/>
  <c r="AS91"/>
  <c r="AT91"/>
  <c r="AU91"/>
  <c r="AV91"/>
  <c r="AW91"/>
  <c r="AX91"/>
  <c r="AY91"/>
  <c r="AZ91"/>
  <c r="BA91"/>
  <c r="BB91"/>
  <c r="BC91"/>
  <c r="BD91"/>
  <c r="BE95"/>
  <c r="BE93"/>
  <c r="AJ92"/>
  <c r="E91"/>
  <c r="F94"/>
  <c r="F92" s="1"/>
  <c r="G94"/>
  <c r="G92" s="1"/>
  <c r="H94"/>
  <c r="H92" s="1"/>
  <c r="I94"/>
  <c r="I92" s="1"/>
  <c r="J94"/>
  <c r="J92" s="1"/>
  <c r="K94"/>
  <c r="K92" s="1"/>
  <c r="L94"/>
  <c r="L92" s="1"/>
  <c r="M94"/>
  <c r="M92" s="1"/>
  <c r="N94"/>
  <c r="N92" s="1"/>
  <c r="O94"/>
  <c r="O92" s="1"/>
  <c r="P94"/>
  <c r="P92" s="1"/>
  <c r="Q94"/>
  <c r="Q92" s="1"/>
  <c r="R94"/>
  <c r="R92" s="1"/>
  <c r="S94"/>
  <c r="S92" s="1"/>
  <c r="T94"/>
  <c r="T92" s="1"/>
  <c r="U94"/>
  <c r="U92" s="1"/>
  <c r="V94"/>
  <c r="V92" s="1"/>
  <c r="W94"/>
  <c r="W92" s="1"/>
  <c r="X94"/>
  <c r="X92" s="1"/>
  <c r="Y94"/>
  <c r="Y92" s="1"/>
  <c r="Z94"/>
  <c r="Z92" s="1"/>
  <c r="AA94"/>
  <c r="AA92" s="1"/>
  <c r="AB94"/>
  <c r="AB92" s="1"/>
  <c r="AC94"/>
  <c r="AC92" s="1"/>
  <c r="AD94"/>
  <c r="AD92" s="1"/>
  <c r="AE94"/>
  <c r="AE92" s="1"/>
  <c r="AF94"/>
  <c r="AF92" s="1"/>
  <c r="AG94"/>
  <c r="AG92" s="1"/>
  <c r="AH94"/>
  <c r="AH92" s="1"/>
  <c r="AI94"/>
  <c r="AI92" s="1"/>
  <c r="AK94"/>
  <c r="AK92" s="1"/>
  <c r="AL94"/>
  <c r="AL92" s="1"/>
  <c r="AM94"/>
  <c r="AM92" s="1"/>
  <c r="AN94"/>
  <c r="AN92" s="1"/>
  <c r="AO94"/>
  <c r="AO92" s="1"/>
  <c r="AP94"/>
  <c r="AP92" s="1"/>
  <c r="AQ94"/>
  <c r="AQ92" s="1"/>
  <c r="AR94"/>
  <c r="AR92" s="1"/>
  <c r="AS94"/>
  <c r="AS92" s="1"/>
  <c r="AT94"/>
  <c r="AT92" s="1"/>
  <c r="AU94"/>
  <c r="AU92" s="1"/>
  <c r="AV94"/>
  <c r="AV92" s="1"/>
  <c r="AW94"/>
  <c r="AW92" s="1"/>
  <c r="AX94"/>
  <c r="AX92" s="1"/>
  <c r="AY94"/>
  <c r="AY92" s="1"/>
  <c r="AZ94"/>
  <c r="AZ92" s="1"/>
  <c r="BA94"/>
  <c r="BA92" s="1"/>
  <c r="BB94"/>
  <c r="BB92" s="1"/>
  <c r="BC94"/>
  <c r="BC92" s="1"/>
  <c r="BD94"/>
  <c r="BD92" s="1"/>
  <c r="E94"/>
  <c r="BE77"/>
  <c r="F67"/>
  <c r="G67"/>
  <c r="H67"/>
  <c r="I67"/>
  <c r="J67"/>
  <c r="K67"/>
  <c r="L67"/>
  <c r="M67"/>
  <c r="N67"/>
  <c r="O67"/>
  <c r="P67"/>
  <c r="Q67"/>
  <c r="R67"/>
  <c r="S67"/>
  <c r="T67"/>
  <c r="U67"/>
  <c r="V67"/>
  <c r="W67"/>
  <c r="X67"/>
  <c r="Y67"/>
  <c r="Z67"/>
  <c r="AA67"/>
  <c r="AB67"/>
  <c r="AC67"/>
  <c r="AD67"/>
  <c r="AE67"/>
  <c r="AF67"/>
  <c r="AG67"/>
  <c r="AH67"/>
  <c r="AI67"/>
  <c r="AJ67"/>
  <c r="AK67"/>
  <c r="AL67"/>
  <c r="AM67"/>
  <c r="AN67"/>
  <c r="AO67"/>
  <c r="AP67"/>
  <c r="AQ67"/>
  <c r="AR67"/>
  <c r="AS67"/>
  <c r="AT67"/>
  <c r="AU67"/>
  <c r="AV67"/>
  <c r="AW67"/>
  <c r="AX67"/>
  <c r="AY67"/>
  <c r="AZ67"/>
  <c r="BA67"/>
  <c r="BB67"/>
  <c r="BC67"/>
  <c r="BD67"/>
  <c r="E67"/>
  <c r="AV78"/>
  <c r="AW78"/>
  <c r="AX78"/>
  <c r="AY78"/>
  <c r="AZ78"/>
  <c r="BA78"/>
  <c r="BB78"/>
  <c r="BC78"/>
  <c r="BD78"/>
  <c r="F78"/>
  <c r="G78"/>
  <c r="H78"/>
  <c r="I78"/>
  <c r="J78"/>
  <c r="K78"/>
  <c r="L78"/>
  <c r="M78"/>
  <c r="N78"/>
  <c r="O78"/>
  <c r="P78"/>
  <c r="Q78"/>
  <c r="R78"/>
  <c r="S78"/>
  <c r="T78"/>
  <c r="U78"/>
  <c r="V78"/>
  <c r="W78"/>
  <c r="X78"/>
  <c r="Y78"/>
  <c r="Z78"/>
  <c r="AA78"/>
  <c r="AB78"/>
  <c r="AC78"/>
  <c r="AD78"/>
  <c r="AE78"/>
  <c r="AF78"/>
  <c r="AG78"/>
  <c r="AH78"/>
  <c r="AI78"/>
  <c r="AJ78"/>
  <c r="AK78"/>
  <c r="AL78"/>
  <c r="AM78"/>
  <c r="AN78"/>
  <c r="AO78"/>
  <c r="AP78"/>
  <c r="AQ78"/>
  <c r="AR78"/>
  <c r="AS78"/>
  <c r="AT78"/>
  <c r="AU78"/>
  <c r="E78"/>
  <c r="F83"/>
  <c r="G83"/>
  <c r="H83"/>
  <c r="I83"/>
  <c r="J83"/>
  <c r="K83"/>
  <c r="L83"/>
  <c r="M83"/>
  <c r="N83"/>
  <c r="O83"/>
  <c r="P83"/>
  <c r="Q83"/>
  <c r="R83"/>
  <c r="S83"/>
  <c r="T83"/>
  <c r="U83"/>
  <c r="W83"/>
  <c r="W81" s="1"/>
  <c r="X83"/>
  <c r="X81" s="1"/>
  <c r="Y83"/>
  <c r="Y81" s="1"/>
  <c r="Z83"/>
  <c r="Z81" s="1"/>
  <c r="AA83"/>
  <c r="AA81" s="1"/>
  <c r="AB83"/>
  <c r="AB81" s="1"/>
  <c r="AC83"/>
  <c r="AC81" s="1"/>
  <c r="AD83"/>
  <c r="AD81" s="1"/>
  <c r="AE83"/>
  <c r="AE81" s="1"/>
  <c r="AF83"/>
  <c r="AF81" s="1"/>
  <c r="AG83"/>
  <c r="AG81" s="1"/>
  <c r="AH83"/>
  <c r="AH81" s="1"/>
  <c r="AI83"/>
  <c r="AI81" s="1"/>
  <c r="AJ83"/>
  <c r="AJ81" s="1"/>
  <c r="AK83"/>
  <c r="AK81" s="1"/>
  <c r="AL83"/>
  <c r="AL81" s="1"/>
  <c r="AM83"/>
  <c r="AM81" s="1"/>
  <c r="AN83"/>
  <c r="AN81" s="1"/>
  <c r="AO83"/>
  <c r="AO81" s="1"/>
  <c r="AP83"/>
  <c r="AP81" s="1"/>
  <c r="AQ83"/>
  <c r="AQ81" s="1"/>
  <c r="AR83"/>
  <c r="AR81" s="1"/>
  <c r="AS83"/>
  <c r="AS81" s="1"/>
  <c r="AT83"/>
  <c r="AT81" s="1"/>
  <c r="AU83"/>
  <c r="AU81" s="1"/>
  <c r="AV83"/>
  <c r="AV81" s="1"/>
  <c r="AW83"/>
  <c r="AW81" s="1"/>
  <c r="AX83"/>
  <c r="AX81" s="1"/>
  <c r="AY83"/>
  <c r="AY81" s="1"/>
  <c r="AZ83"/>
  <c r="AZ81" s="1"/>
  <c r="BA83"/>
  <c r="BA81" s="1"/>
  <c r="BB83"/>
  <c r="BB81" s="1"/>
  <c r="BC83"/>
  <c r="BC81" s="1"/>
  <c r="BD83"/>
  <c r="BD81" s="1"/>
  <c r="F58"/>
  <c r="G58"/>
  <c r="H58"/>
  <c r="I58"/>
  <c r="J58"/>
  <c r="K58"/>
  <c r="L58"/>
  <c r="M58"/>
  <c r="N58"/>
  <c r="O58"/>
  <c r="P58"/>
  <c r="Q58"/>
  <c r="R58"/>
  <c r="S58"/>
  <c r="T58"/>
  <c r="U58"/>
  <c r="V58"/>
  <c r="W58"/>
  <c r="X58"/>
  <c r="Y58"/>
  <c r="Z58"/>
  <c r="AA58"/>
  <c r="AB58"/>
  <c r="AC58"/>
  <c r="AD58"/>
  <c r="AE58"/>
  <c r="AF58"/>
  <c r="AG58"/>
  <c r="AH58"/>
  <c r="AI58"/>
  <c r="AJ58"/>
  <c r="AK58"/>
  <c r="AL58"/>
  <c r="AM58"/>
  <c r="AN58"/>
  <c r="AO58"/>
  <c r="AP58"/>
  <c r="AQ58"/>
  <c r="AR58"/>
  <c r="AS58"/>
  <c r="AT58"/>
  <c r="AU58"/>
  <c r="AV58"/>
  <c r="AW58"/>
  <c r="AX58"/>
  <c r="AY58"/>
  <c r="AZ58"/>
  <c r="BA58"/>
  <c r="BB58"/>
  <c r="BC58"/>
  <c r="BD58"/>
  <c r="E58"/>
  <c r="E83"/>
  <c r="F88"/>
  <c r="G88"/>
  <c r="H88"/>
  <c r="I88"/>
  <c r="J88"/>
  <c r="K88"/>
  <c r="L88"/>
  <c r="M88"/>
  <c r="N88"/>
  <c r="O88"/>
  <c r="P88"/>
  <c r="Q88"/>
  <c r="R88"/>
  <c r="S88"/>
  <c r="T88"/>
  <c r="U88"/>
  <c r="W88"/>
  <c r="X88"/>
  <c r="Y88"/>
  <c r="Z88"/>
  <c r="AA88"/>
  <c r="AB88"/>
  <c r="AC88"/>
  <c r="AD88"/>
  <c r="AE88"/>
  <c r="AF88"/>
  <c r="AG88"/>
  <c r="AH88"/>
  <c r="AI88"/>
  <c r="AJ88"/>
  <c r="AK88"/>
  <c r="AL88"/>
  <c r="AM88"/>
  <c r="AN88"/>
  <c r="AO88"/>
  <c r="AP88"/>
  <c r="AQ88"/>
  <c r="AR88"/>
  <c r="AS88"/>
  <c r="AT88"/>
  <c r="AU88"/>
  <c r="AV88"/>
  <c r="AW88"/>
  <c r="AX88"/>
  <c r="AY88"/>
  <c r="AZ88"/>
  <c r="BA88"/>
  <c r="BB88"/>
  <c r="BC88"/>
  <c r="BD88"/>
  <c r="E88"/>
  <c r="F86"/>
  <c r="G86"/>
  <c r="H86"/>
  <c r="I86"/>
  <c r="J86"/>
  <c r="K86"/>
  <c r="L86"/>
  <c r="M86"/>
  <c r="N86"/>
  <c r="O86"/>
  <c r="P86"/>
  <c r="Q86"/>
  <c r="R86"/>
  <c r="S86"/>
  <c r="T86"/>
  <c r="U86"/>
  <c r="V86"/>
  <c r="W86"/>
  <c r="X86"/>
  <c r="X84" s="1"/>
  <c r="X82" s="1"/>
  <c r="Y86"/>
  <c r="Y84" s="1"/>
  <c r="Y82" s="1"/>
  <c r="Z86"/>
  <c r="Z84" s="1"/>
  <c r="Z82" s="1"/>
  <c r="AA86"/>
  <c r="AA84" s="1"/>
  <c r="AA82" s="1"/>
  <c r="AB86"/>
  <c r="AB84" s="1"/>
  <c r="AB82" s="1"/>
  <c r="AC86"/>
  <c r="AC84" s="1"/>
  <c r="AC82" s="1"/>
  <c r="AD86"/>
  <c r="AD84" s="1"/>
  <c r="AD82" s="1"/>
  <c r="AE86"/>
  <c r="AE84" s="1"/>
  <c r="AE82" s="1"/>
  <c r="AF86"/>
  <c r="AF84" s="1"/>
  <c r="AF82" s="1"/>
  <c r="AG86"/>
  <c r="AG84" s="1"/>
  <c r="AG82" s="1"/>
  <c r="AH86"/>
  <c r="AH84" s="1"/>
  <c r="AH82" s="1"/>
  <c r="AI86"/>
  <c r="AI84" s="1"/>
  <c r="AI82" s="1"/>
  <c r="AJ86"/>
  <c r="AJ84" s="1"/>
  <c r="AJ82" s="1"/>
  <c r="AK86"/>
  <c r="AK84" s="1"/>
  <c r="AL86"/>
  <c r="AL84" s="1"/>
  <c r="AM86"/>
  <c r="AM84" s="1"/>
  <c r="AN86"/>
  <c r="AN84" s="1"/>
  <c r="AO86"/>
  <c r="AO84" s="1"/>
  <c r="AP86"/>
  <c r="AP84" s="1"/>
  <c r="AQ86"/>
  <c r="AQ84" s="1"/>
  <c r="AR86"/>
  <c r="AR84" s="1"/>
  <c r="AS86"/>
  <c r="AS84" s="1"/>
  <c r="AT86"/>
  <c r="AT84" s="1"/>
  <c r="AU86"/>
  <c r="AU84" s="1"/>
  <c r="AV86"/>
  <c r="AV84" s="1"/>
  <c r="AW86"/>
  <c r="AW84" s="1"/>
  <c r="AX86"/>
  <c r="AX84" s="1"/>
  <c r="AY86"/>
  <c r="AY84" s="1"/>
  <c r="AZ86"/>
  <c r="AZ84" s="1"/>
  <c r="BA86"/>
  <c r="BA84" s="1"/>
  <c r="BB86"/>
  <c r="BB84" s="1"/>
  <c r="BC86"/>
  <c r="BC84" s="1"/>
  <c r="BD86"/>
  <c r="BD84" s="1"/>
  <c r="E86"/>
  <c r="E84" s="1"/>
  <c r="F80"/>
  <c r="G80"/>
  <c r="H80"/>
  <c r="I80"/>
  <c r="J80"/>
  <c r="K80"/>
  <c r="L80"/>
  <c r="M80"/>
  <c r="N80"/>
  <c r="O80"/>
  <c r="P80"/>
  <c r="Q80"/>
  <c r="R80"/>
  <c r="S80"/>
  <c r="T80"/>
  <c r="U80"/>
  <c r="V80"/>
  <c r="W80"/>
  <c r="X80"/>
  <c r="Y80"/>
  <c r="Z80"/>
  <c r="AA80"/>
  <c r="AB80"/>
  <c r="AC80"/>
  <c r="AD80"/>
  <c r="AE80"/>
  <c r="AF80"/>
  <c r="AG80"/>
  <c r="AH80"/>
  <c r="AI80"/>
  <c r="AJ80"/>
  <c r="AK80"/>
  <c r="AL80"/>
  <c r="AM80"/>
  <c r="AN80"/>
  <c r="AO80"/>
  <c r="AP80"/>
  <c r="AQ80"/>
  <c r="AR80"/>
  <c r="AS80"/>
  <c r="AT80"/>
  <c r="AU80"/>
  <c r="AV80"/>
  <c r="AW80"/>
  <c r="AX80"/>
  <c r="AY80"/>
  <c r="AZ80"/>
  <c r="BA80"/>
  <c r="BB80"/>
  <c r="BC80"/>
  <c r="E80"/>
  <c r="F76"/>
  <c r="G76"/>
  <c r="H76"/>
  <c r="I76"/>
  <c r="J76"/>
  <c r="K76"/>
  <c r="L76"/>
  <c r="M76"/>
  <c r="N76"/>
  <c r="O76"/>
  <c r="P76"/>
  <c r="Q76"/>
  <c r="R76"/>
  <c r="S76"/>
  <c r="T76"/>
  <c r="U76"/>
  <c r="V76"/>
  <c r="W76"/>
  <c r="X76"/>
  <c r="Y76"/>
  <c r="Z76"/>
  <c r="AA76"/>
  <c r="AB76"/>
  <c r="AC76"/>
  <c r="AD76"/>
  <c r="AE76"/>
  <c r="AF76"/>
  <c r="AG76"/>
  <c r="AH76"/>
  <c r="AI76"/>
  <c r="AJ76"/>
  <c r="AK76"/>
  <c r="AL76"/>
  <c r="AM76"/>
  <c r="AN76"/>
  <c r="AO76"/>
  <c r="AP76"/>
  <c r="AQ76"/>
  <c r="AR76"/>
  <c r="AS76"/>
  <c r="AT76"/>
  <c r="AU76"/>
  <c r="AV76"/>
  <c r="AW76"/>
  <c r="AX76"/>
  <c r="AY76"/>
  <c r="AZ76"/>
  <c r="BA76"/>
  <c r="BB76"/>
  <c r="BC76"/>
  <c r="BD76"/>
  <c r="E76"/>
  <c r="BE73"/>
  <c r="F74"/>
  <c r="G74"/>
  <c r="H74"/>
  <c r="I74"/>
  <c r="J74"/>
  <c r="K74"/>
  <c r="L74"/>
  <c r="M74"/>
  <c r="N74"/>
  <c r="O74"/>
  <c r="P74"/>
  <c r="Q74"/>
  <c r="R74"/>
  <c r="S74"/>
  <c r="T74"/>
  <c r="U74"/>
  <c r="V74"/>
  <c r="W74"/>
  <c r="X74"/>
  <c r="Y74"/>
  <c r="Z74"/>
  <c r="AA74"/>
  <c r="AB74"/>
  <c r="AC74"/>
  <c r="AD74"/>
  <c r="AE74"/>
  <c r="AF74"/>
  <c r="AG74"/>
  <c r="AH74"/>
  <c r="AI74"/>
  <c r="AJ74"/>
  <c r="AK74"/>
  <c r="AL74"/>
  <c r="AM74"/>
  <c r="AN74"/>
  <c r="AO74"/>
  <c r="AP74"/>
  <c r="AQ74"/>
  <c r="AR74"/>
  <c r="AS74"/>
  <c r="AT74"/>
  <c r="AU74"/>
  <c r="AV74"/>
  <c r="AW74"/>
  <c r="AX74"/>
  <c r="AY74"/>
  <c r="AZ74"/>
  <c r="BA74"/>
  <c r="BB74"/>
  <c r="BC74"/>
  <c r="BD74"/>
  <c r="E74"/>
  <c r="F72"/>
  <c r="G72"/>
  <c r="H72"/>
  <c r="I72"/>
  <c r="J72"/>
  <c r="K72"/>
  <c r="L72"/>
  <c r="M72"/>
  <c r="N72"/>
  <c r="O72"/>
  <c r="P72"/>
  <c r="Q72"/>
  <c r="R72"/>
  <c r="S72"/>
  <c r="T72"/>
  <c r="U72"/>
  <c r="V72"/>
  <c r="W72"/>
  <c r="X72"/>
  <c r="Y72"/>
  <c r="Z72"/>
  <c r="AA72"/>
  <c r="AB72"/>
  <c r="AC72"/>
  <c r="AD72"/>
  <c r="AE72"/>
  <c r="AF72"/>
  <c r="AG72"/>
  <c r="AH72"/>
  <c r="AI72"/>
  <c r="AJ72"/>
  <c r="AK72"/>
  <c r="AL72"/>
  <c r="AM72"/>
  <c r="AN72"/>
  <c r="AO72"/>
  <c r="AP72"/>
  <c r="AQ72"/>
  <c r="AR72"/>
  <c r="AS72"/>
  <c r="AT72"/>
  <c r="AU72"/>
  <c r="AV72"/>
  <c r="AW72"/>
  <c r="AX72"/>
  <c r="AY72"/>
  <c r="AZ72"/>
  <c r="BA72"/>
  <c r="BB72"/>
  <c r="BC72"/>
  <c r="BD72"/>
  <c r="E72"/>
  <c r="F70"/>
  <c r="G70"/>
  <c r="H70"/>
  <c r="I70"/>
  <c r="J70"/>
  <c r="K70"/>
  <c r="L70"/>
  <c r="M70"/>
  <c r="N70"/>
  <c r="O70"/>
  <c r="P70"/>
  <c r="Q70"/>
  <c r="R70"/>
  <c r="S70"/>
  <c r="T70"/>
  <c r="U70"/>
  <c r="V70"/>
  <c r="W70"/>
  <c r="X70"/>
  <c r="Y70"/>
  <c r="Z70"/>
  <c r="AA70"/>
  <c r="AB70"/>
  <c r="AC70"/>
  <c r="AD70"/>
  <c r="AE70"/>
  <c r="AF70"/>
  <c r="AG70"/>
  <c r="AH70"/>
  <c r="AI70"/>
  <c r="AJ70"/>
  <c r="AK70"/>
  <c r="AL70"/>
  <c r="AM70"/>
  <c r="AN70"/>
  <c r="AO70"/>
  <c r="AP70"/>
  <c r="AQ70"/>
  <c r="AR70"/>
  <c r="AS70"/>
  <c r="AT70"/>
  <c r="AU70"/>
  <c r="AV70"/>
  <c r="AW70"/>
  <c r="AX70"/>
  <c r="AY70"/>
  <c r="AZ70"/>
  <c r="BA70"/>
  <c r="BB70"/>
  <c r="BC70"/>
  <c r="BD70"/>
  <c r="E70"/>
  <c r="F64"/>
  <c r="G64"/>
  <c r="H64"/>
  <c r="I64"/>
  <c r="J64"/>
  <c r="K64"/>
  <c r="L64"/>
  <c r="M64"/>
  <c r="M60" s="1"/>
  <c r="N64"/>
  <c r="O64"/>
  <c r="P64"/>
  <c r="Q64"/>
  <c r="R64"/>
  <c r="S64"/>
  <c r="T64"/>
  <c r="U64"/>
  <c r="E64"/>
  <c r="F62"/>
  <c r="G62"/>
  <c r="H62"/>
  <c r="I62"/>
  <c r="J62"/>
  <c r="K62"/>
  <c r="L62"/>
  <c r="M62"/>
  <c r="N62"/>
  <c r="O62"/>
  <c r="P62"/>
  <c r="Q62"/>
  <c r="R62"/>
  <c r="S62"/>
  <c r="T62"/>
  <c r="U62"/>
  <c r="E62"/>
  <c r="F56"/>
  <c r="G56"/>
  <c r="H56"/>
  <c r="I56"/>
  <c r="J56"/>
  <c r="K56"/>
  <c r="L56"/>
  <c r="M56"/>
  <c r="N56"/>
  <c r="O56"/>
  <c r="P56"/>
  <c r="Q56"/>
  <c r="R56"/>
  <c r="S56"/>
  <c r="T56"/>
  <c r="U56"/>
  <c r="V56"/>
  <c r="W56"/>
  <c r="X56"/>
  <c r="Y56"/>
  <c r="Z56"/>
  <c r="AA56"/>
  <c r="AB56"/>
  <c r="AC56"/>
  <c r="AD56"/>
  <c r="AE56"/>
  <c r="AF56"/>
  <c r="AG56"/>
  <c r="AH56"/>
  <c r="AI56"/>
  <c r="AJ56"/>
  <c r="AK56"/>
  <c r="AL56"/>
  <c r="AM56"/>
  <c r="AN56"/>
  <c r="AO56"/>
  <c r="AP56"/>
  <c r="AQ56"/>
  <c r="AR56"/>
  <c r="AS56"/>
  <c r="AT56"/>
  <c r="AU56"/>
  <c r="AV56"/>
  <c r="AW56"/>
  <c r="AX56"/>
  <c r="AY56"/>
  <c r="AZ56"/>
  <c r="BA56"/>
  <c r="BB56"/>
  <c r="BC56"/>
  <c r="BD56"/>
  <c r="E56"/>
  <c r="F54"/>
  <c r="G54"/>
  <c r="H54"/>
  <c r="I54"/>
  <c r="J54"/>
  <c r="K54"/>
  <c r="L54"/>
  <c r="M54"/>
  <c r="N54"/>
  <c r="O54"/>
  <c r="P54"/>
  <c r="Q54"/>
  <c r="R54"/>
  <c r="S54"/>
  <c r="T54"/>
  <c r="U54"/>
  <c r="V54"/>
  <c r="W54"/>
  <c r="X54"/>
  <c r="Y54"/>
  <c r="Z54"/>
  <c r="AA54"/>
  <c r="AB54"/>
  <c r="AC54"/>
  <c r="AD54"/>
  <c r="AE54"/>
  <c r="AF54"/>
  <c r="AG54"/>
  <c r="AH54"/>
  <c r="AI54"/>
  <c r="AJ54"/>
  <c r="AK54"/>
  <c r="AL54"/>
  <c r="AM54"/>
  <c r="AN54"/>
  <c r="AO54"/>
  <c r="AP54"/>
  <c r="AQ54"/>
  <c r="AR54"/>
  <c r="AS54"/>
  <c r="AT54"/>
  <c r="AU54"/>
  <c r="AV54"/>
  <c r="AW54"/>
  <c r="AX54"/>
  <c r="AY54"/>
  <c r="AZ54"/>
  <c r="BA54"/>
  <c r="BB54"/>
  <c r="BC54"/>
  <c r="BD54"/>
  <c r="E54"/>
  <c r="F52"/>
  <c r="G52"/>
  <c r="H52"/>
  <c r="I52"/>
  <c r="J52"/>
  <c r="K52"/>
  <c r="L52"/>
  <c r="M52"/>
  <c r="N52"/>
  <c r="O52"/>
  <c r="P52"/>
  <c r="Q52"/>
  <c r="R52"/>
  <c r="S52"/>
  <c r="T52"/>
  <c r="U52"/>
  <c r="V52"/>
  <c r="W52"/>
  <c r="X52"/>
  <c r="Y52"/>
  <c r="Z52"/>
  <c r="AA52"/>
  <c r="AB52"/>
  <c r="AC52"/>
  <c r="AD52"/>
  <c r="AE52"/>
  <c r="AF52"/>
  <c r="AG52"/>
  <c r="AH52"/>
  <c r="AI52"/>
  <c r="AJ52"/>
  <c r="AK52"/>
  <c r="AL52"/>
  <c r="AM52"/>
  <c r="AN52"/>
  <c r="AO52"/>
  <c r="AP52"/>
  <c r="AQ52"/>
  <c r="AR52"/>
  <c r="AS52"/>
  <c r="AT52"/>
  <c r="AU52"/>
  <c r="AV52"/>
  <c r="AW52"/>
  <c r="AX52"/>
  <c r="AY52"/>
  <c r="AZ52"/>
  <c r="BA52"/>
  <c r="BB52"/>
  <c r="BC52"/>
  <c r="BD52"/>
  <c r="E52"/>
  <c r="F50"/>
  <c r="F48" s="1"/>
  <c r="G50"/>
  <c r="G48" s="1"/>
  <c r="H50"/>
  <c r="H48" s="1"/>
  <c r="I50"/>
  <c r="J50"/>
  <c r="J48" s="1"/>
  <c r="K50"/>
  <c r="K48" s="1"/>
  <c r="L50"/>
  <c r="L48" s="1"/>
  <c r="M50"/>
  <c r="N50"/>
  <c r="N48" s="1"/>
  <c r="O50"/>
  <c r="O48" s="1"/>
  <c r="P50"/>
  <c r="P48" s="1"/>
  <c r="Q50"/>
  <c r="R50"/>
  <c r="R48" s="1"/>
  <c r="S50"/>
  <c r="S48" s="1"/>
  <c r="T50"/>
  <c r="T48" s="1"/>
  <c r="U50"/>
  <c r="V50"/>
  <c r="V48" s="1"/>
  <c r="W50"/>
  <c r="W48" s="1"/>
  <c r="X50"/>
  <c r="X48" s="1"/>
  <c r="Y50"/>
  <c r="Z50"/>
  <c r="Z48" s="1"/>
  <c r="AA50"/>
  <c r="AA48" s="1"/>
  <c r="AB50"/>
  <c r="AB48" s="1"/>
  <c r="AC50"/>
  <c r="AD50"/>
  <c r="AD48" s="1"/>
  <c r="AE50"/>
  <c r="AE48" s="1"/>
  <c r="AF50"/>
  <c r="AF48" s="1"/>
  <c r="AG50"/>
  <c r="AH50"/>
  <c r="AH48" s="1"/>
  <c r="AI50"/>
  <c r="AI48" s="1"/>
  <c r="AJ50"/>
  <c r="AJ48" s="1"/>
  <c r="AK50"/>
  <c r="AL50"/>
  <c r="AL48" s="1"/>
  <c r="AM50"/>
  <c r="AM48" s="1"/>
  <c r="AN50"/>
  <c r="AN48" s="1"/>
  <c r="AO50"/>
  <c r="AP50"/>
  <c r="AP48" s="1"/>
  <c r="AQ50"/>
  <c r="AQ48" s="1"/>
  <c r="AR50"/>
  <c r="AR48" s="1"/>
  <c r="AS50"/>
  <c r="AT50"/>
  <c r="AT48" s="1"/>
  <c r="AU50"/>
  <c r="AU48" s="1"/>
  <c r="AV50"/>
  <c r="AV48" s="1"/>
  <c r="AW50"/>
  <c r="AX50"/>
  <c r="AX48" s="1"/>
  <c r="AY50"/>
  <c r="AY48" s="1"/>
  <c r="AZ50"/>
  <c r="AZ48" s="1"/>
  <c r="BA50"/>
  <c r="BB50"/>
  <c r="BB48" s="1"/>
  <c r="BC50"/>
  <c r="BC48" s="1"/>
  <c r="BD50"/>
  <c r="BD48" s="1"/>
  <c r="E50"/>
  <c r="E48" s="1"/>
  <c r="BE142"/>
  <c r="BE140" s="1"/>
  <c r="BE138" s="1"/>
  <c r="BE107"/>
  <c r="BE109"/>
  <c r="BE115"/>
  <c r="BE119"/>
  <c r="BE121"/>
  <c r="BE123"/>
  <c r="BE137"/>
  <c r="BE49"/>
  <c r="BE51"/>
  <c r="BE53"/>
  <c r="BE55"/>
  <c r="BE57"/>
  <c r="BE61"/>
  <c r="BE63"/>
  <c r="BE69"/>
  <c r="BE71"/>
  <c r="BE75"/>
  <c r="BE79"/>
  <c r="BE85"/>
  <c r="BE90"/>
  <c r="BE89"/>
  <c r="BE143"/>
  <c r="V87"/>
  <c r="V83" s="1"/>
  <c r="V81" s="1"/>
  <c r="BD139"/>
  <c r="BC139"/>
  <c r="BB139"/>
  <c r="BA139"/>
  <c r="AZ139"/>
  <c r="AY139"/>
  <c r="AX139"/>
  <c r="AW139"/>
  <c r="AV139"/>
  <c r="AU139"/>
  <c r="AT139"/>
  <c r="AS139"/>
  <c r="AR139"/>
  <c r="AQ139"/>
  <c r="AP139"/>
  <c r="AO139"/>
  <c r="AN139"/>
  <c r="AM139"/>
  <c r="AL139"/>
  <c r="AK139"/>
  <c r="AJ139"/>
  <c r="AI139"/>
  <c r="AH139"/>
  <c r="AG139"/>
  <c r="AF139"/>
  <c r="AE139"/>
  <c r="AD139"/>
  <c r="AC139"/>
  <c r="AB139"/>
  <c r="AA139"/>
  <c r="Z139"/>
  <c r="Y139"/>
  <c r="X139"/>
  <c r="W139"/>
  <c r="V139"/>
  <c r="U139"/>
  <c r="T139"/>
  <c r="S139"/>
  <c r="R139"/>
  <c r="Q139"/>
  <c r="P139"/>
  <c r="O139"/>
  <c r="N139"/>
  <c r="M139"/>
  <c r="L139"/>
  <c r="K139"/>
  <c r="J139"/>
  <c r="I139"/>
  <c r="H139"/>
  <c r="G139"/>
  <c r="F139"/>
  <c r="H125"/>
  <c r="L125"/>
  <c r="P125"/>
  <c r="T125"/>
  <c r="X125"/>
  <c r="AB125"/>
  <c r="AF125"/>
  <c r="AJ125"/>
  <c r="AN125"/>
  <c r="AR125"/>
  <c r="E134"/>
  <c r="BE124"/>
  <c r="F59"/>
  <c r="G59"/>
  <c r="H59"/>
  <c r="I59"/>
  <c r="J59"/>
  <c r="K59"/>
  <c r="L59"/>
  <c r="M59"/>
  <c r="N59"/>
  <c r="O59"/>
  <c r="P59"/>
  <c r="Q59"/>
  <c r="R59"/>
  <c r="S59"/>
  <c r="T59"/>
  <c r="U59"/>
  <c r="V59"/>
  <c r="W59"/>
  <c r="X59"/>
  <c r="Y59"/>
  <c r="Z59"/>
  <c r="AA59"/>
  <c r="AB59"/>
  <c r="AC59"/>
  <c r="AD59"/>
  <c r="AE59"/>
  <c r="AF59"/>
  <c r="AG59"/>
  <c r="AH59"/>
  <c r="AI59"/>
  <c r="AJ59"/>
  <c r="AK59"/>
  <c r="AL59"/>
  <c r="AM59"/>
  <c r="AN59"/>
  <c r="AO59"/>
  <c r="AP59"/>
  <c r="AQ59"/>
  <c r="AR59"/>
  <c r="AS59"/>
  <c r="AT59"/>
  <c r="AU59"/>
  <c r="AV59"/>
  <c r="AW59"/>
  <c r="AX59"/>
  <c r="AY59"/>
  <c r="AZ59"/>
  <c r="BA59"/>
  <c r="BB59"/>
  <c r="BC59"/>
  <c r="BD59"/>
  <c r="U60"/>
  <c r="V60"/>
  <c r="W60"/>
  <c r="X60"/>
  <c r="Y60"/>
  <c r="AA60"/>
  <c r="AB60"/>
  <c r="AC60"/>
  <c r="AD60"/>
  <c r="AE60"/>
  <c r="AF60"/>
  <c r="AG60"/>
  <c r="AH60"/>
  <c r="AI60"/>
  <c r="AJ60"/>
  <c r="AK60"/>
  <c r="AL60"/>
  <c r="AM60"/>
  <c r="AN60"/>
  <c r="AO60"/>
  <c r="AP60"/>
  <c r="AQ60"/>
  <c r="AR60"/>
  <c r="AS60"/>
  <c r="AT60"/>
  <c r="AU60"/>
  <c r="AV60"/>
  <c r="AW60"/>
  <c r="AX60"/>
  <c r="AY60"/>
  <c r="AZ60"/>
  <c r="BA60"/>
  <c r="BB60"/>
  <c r="BC60"/>
  <c r="BD60"/>
  <c r="E59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AB47"/>
  <c r="AC47"/>
  <c r="AD47"/>
  <c r="AE47"/>
  <c r="AF47"/>
  <c r="AG47"/>
  <c r="AH47"/>
  <c r="AI47"/>
  <c r="AJ47"/>
  <c r="AK47"/>
  <c r="AL47"/>
  <c r="AM47"/>
  <c r="AN47"/>
  <c r="AO47"/>
  <c r="AP47"/>
  <c r="AQ47"/>
  <c r="AR47"/>
  <c r="AS47"/>
  <c r="AT47"/>
  <c r="AU47"/>
  <c r="AV47"/>
  <c r="AW47"/>
  <c r="AX47"/>
  <c r="AY47"/>
  <c r="AZ47"/>
  <c r="BA47"/>
  <c r="BB47"/>
  <c r="BC47"/>
  <c r="BD47"/>
  <c r="I48"/>
  <c r="M48"/>
  <c r="Q48"/>
  <c r="U48"/>
  <c r="Y48"/>
  <c r="AC48"/>
  <c r="AG48"/>
  <c r="AK48"/>
  <c r="AO48"/>
  <c r="AS48"/>
  <c r="AW48"/>
  <c r="BA48"/>
  <c r="E47"/>
  <c r="AK90" i="2" l="1"/>
  <c r="AO90"/>
  <c r="AS90"/>
  <c r="BE85"/>
  <c r="E83"/>
  <c r="S60" i="1"/>
  <c r="Q60"/>
  <c r="O60"/>
  <c r="K60"/>
  <c r="I60"/>
  <c r="G60"/>
  <c r="BD68"/>
  <c r="BB68"/>
  <c r="AZ68"/>
  <c r="AX68"/>
  <c r="AV68"/>
  <c r="AT68"/>
  <c r="AR68"/>
  <c r="AP68"/>
  <c r="AN68"/>
  <c r="AL68"/>
  <c r="AJ68"/>
  <c r="AH68"/>
  <c r="AF68"/>
  <c r="AD68"/>
  <c r="AB68"/>
  <c r="Z68"/>
  <c r="X68"/>
  <c r="V68"/>
  <c r="P68"/>
  <c r="J68"/>
  <c r="BD82"/>
  <c r="BB82"/>
  <c r="AZ82"/>
  <c r="AX82"/>
  <c r="AV82"/>
  <c r="AT82"/>
  <c r="AR82"/>
  <c r="AP82"/>
  <c r="AN82"/>
  <c r="AL82"/>
  <c r="E81"/>
  <c r="E65" s="1"/>
  <c r="BC65"/>
  <c r="BA65"/>
  <c r="AY65"/>
  <c r="AW65"/>
  <c r="W65"/>
  <c r="T81"/>
  <c r="T65" s="1"/>
  <c r="R81"/>
  <c r="R65" s="1"/>
  <c r="P81"/>
  <c r="P65" s="1"/>
  <c r="N81"/>
  <c r="N65" s="1"/>
  <c r="L81"/>
  <c r="L65" s="1"/>
  <c r="J81"/>
  <c r="J65" s="1"/>
  <c r="H81"/>
  <c r="H65" s="1"/>
  <c r="F81"/>
  <c r="F65" s="1"/>
  <c r="BE110"/>
  <c r="E49" i="2"/>
  <c r="E47" s="1"/>
  <c r="G49"/>
  <c r="G47" s="1"/>
  <c r="I49"/>
  <c r="I47" s="1"/>
  <c r="K49"/>
  <c r="K47" s="1"/>
  <c r="M49"/>
  <c r="M47" s="1"/>
  <c r="O49"/>
  <c r="O47" s="1"/>
  <c r="Q49"/>
  <c r="Q47" s="1"/>
  <c r="S49"/>
  <c r="S47" s="1"/>
  <c r="U49"/>
  <c r="U47" s="1"/>
  <c r="W89"/>
  <c r="W90" s="1"/>
  <c r="AA89"/>
  <c r="AA90" s="1"/>
  <c r="AC89"/>
  <c r="AC90" s="1"/>
  <c r="AE89"/>
  <c r="AE90" s="1"/>
  <c r="AG89"/>
  <c r="AG90" s="1"/>
  <c r="AI89"/>
  <c r="AI90" s="1"/>
  <c r="AK89"/>
  <c r="AM89"/>
  <c r="AM90" s="1"/>
  <c r="AO89"/>
  <c r="AQ89"/>
  <c r="AQ90" s="1"/>
  <c r="AS89"/>
  <c r="BE67"/>
  <c r="BE71"/>
  <c r="BE69" s="1"/>
  <c r="F133"/>
  <c r="H133"/>
  <c r="J133"/>
  <c r="L133"/>
  <c r="N133"/>
  <c r="P133"/>
  <c r="R133"/>
  <c r="T133"/>
  <c r="V133"/>
  <c r="X133"/>
  <c r="Z133"/>
  <c r="AB133"/>
  <c r="AD133"/>
  <c r="AF133"/>
  <c r="AH133"/>
  <c r="AJ133"/>
  <c r="AL133"/>
  <c r="AN133"/>
  <c r="AP133"/>
  <c r="AR133"/>
  <c r="AT133"/>
  <c r="AV133"/>
  <c r="AX133"/>
  <c r="AZ133"/>
  <c r="BB133"/>
  <c r="BD133"/>
  <c r="E105"/>
  <c r="E133" s="1"/>
  <c r="I105"/>
  <c r="M105"/>
  <c r="M132" s="1"/>
  <c r="Q105"/>
  <c r="U105"/>
  <c r="U132" s="1"/>
  <c r="Y105"/>
  <c r="AC105"/>
  <c r="AC132" s="1"/>
  <c r="AG105"/>
  <c r="AK105"/>
  <c r="AO105"/>
  <c r="AS105"/>
  <c r="AW105"/>
  <c r="BA105"/>
  <c r="I132"/>
  <c r="Q132"/>
  <c r="Y132"/>
  <c r="AG132"/>
  <c r="BE87"/>
  <c r="E131"/>
  <c r="G131"/>
  <c r="G133" s="1"/>
  <c r="I131"/>
  <c r="I133" s="1"/>
  <c r="K131"/>
  <c r="K133" s="1"/>
  <c r="M131"/>
  <c r="O131"/>
  <c r="O133" s="1"/>
  <c r="Q131"/>
  <c r="Q133" s="1"/>
  <c r="S131"/>
  <c r="S133" s="1"/>
  <c r="U131"/>
  <c r="W131"/>
  <c r="W133" s="1"/>
  <c r="Y131"/>
  <c r="Y133" s="1"/>
  <c r="AA131"/>
  <c r="AA133" s="1"/>
  <c r="AC131"/>
  <c r="AE131"/>
  <c r="AE133" s="1"/>
  <c r="AG131"/>
  <c r="AG133" s="1"/>
  <c r="AI131"/>
  <c r="AI133" s="1"/>
  <c r="AK131"/>
  <c r="AM131"/>
  <c r="AO131"/>
  <c r="AQ131"/>
  <c r="AS131"/>
  <c r="AU131"/>
  <c r="AW131"/>
  <c r="AY131"/>
  <c r="BA131"/>
  <c r="BC131"/>
  <c r="BE101"/>
  <c r="BE99" s="1"/>
  <c r="BE132" s="1"/>
  <c r="BE115"/>
  <c r="BE121"/>
  <c r="BE119" s="1"/>
  <c r="BE127"/>
  <c r="BE125" s="1"/>
  <c r="AK132"/>
  <c r="AM132"/>
  <c r="AO132"/>
  <c r="AQ132"/>
  <c r="AS132"/>
  <c r="AU132"/>
  <c r="AW132"/>
  <c r="AY132"/>
  <c r="BA132"/>
  <c r="BC132"/>
  <c r="BE113"/>
  <c r="BE111"/>
  <c r="BE105" s="1"/>
  <c r="E132"/>
  <c r="T60" i="1"/>
  <c r="R60"/>
  <c r="P60"/>
  <c r="N60"/>
  <c r="L60"/>
  <c r="J60"/>
  <c r="H60"/>
  <c r="F60"/>
  <c r="V89" i="2"/>
  <c r="V90" s="1"/>
  <c r="X89"/>
  <c r="X90" s="1"/>
  <c r="Y89"/>
  <c r="Y90" s="1"/>
  <c r="AU89"/>
  <c r="AU90" s="1"/>
  <c r="AV89"/>
  <c r="AV90" s="1"/>
  <c r="AW89"/>
  <c r="AW90" s="1"/>
  <c r="AX89"/>
  <c r="AX90" s="1"/>
  <c r="AY89"/>
  <c r="AY90" s="1"/>
  <c r="AZ89"/>
  <c r="AZ90" s="1"/>
  <c r="BA89"/>
  <c r="BA90" s="1"/>
  <c r="BB89"/>
  <c r="BB90" s="1"/>
  <c r="BC89"/>
  <c r="BC90" s="1"/>
  <c r="BD89"/>
  <c r="BD90" s="1"/>
  <c r="BE83"/>
  <c r="BE81"/>
  <c r="BE88"/>
  <c r="BE51"/>
  <c r="BA114" i="1"/>
  <c r="AW114"/>
  <c r="AS114"/>
  <c r="BB106"/>
  <c r="AX106"/>
  <c r="AT106"/>
  <c r="AP106"/>
  <c r="AL106"/>
  <c r="BE58"/>
  <c r="BE120"/>
  <c r="AH106"/>
  <c r="AD106"/>
  <c r="Z106"/>
  <c r="V106"/>
  <c r="R106"/>
  <c r="N106"/>
  <c r="J106"/>
  <c r="F106"/>
  <c r="AO114"/>
  <c r="AG114"/>
  <c r="AC114"/>
  <c r="Y114"/>
  <c r="AT125"/>
  <c r="AP125"/>
  <c r="AL125"/>
  <c r="AH125"/>
  <c r="AD125"/>
  <c r="Z125"/>
  <c r="V125"/>
  <c r="R125"/>
  <c r="N125"/>
  <c r="J125"/>
  <c r="F125"/>
  <c r="BA136"/>
  <c r="BA134" s="1"/>
  <c r="BB125"/>
  <c r="AZ125"/>
  <c r="BE108"/>
  <c r="BD114"/>
  <c r="BB114"/>
  <c r="AZ114"/>
  <c r="AX114"/>
  <c r="AV114"/>
  <c r="AT114"/>
  <c r="AR114"/>
  <c r="BE122"/>
  <c r="BE59"/>
  <c r="BE80"/>
  <c r="T84"/>
  <c r="T82" s="1"/>
  <c r="R84"/>
  <c r="R82" s="1"/>
  <c r="P84"/>
  <c r="P82" s="1"/>
  <c r="P66" s="1"/>
  <c r="P97" s="1"/>
  <c r="N84"/>
  <c r="N82" s="1"/>
  <c r="L84"/>
  <c r="L82" s="1"/>
  <c r="J84"/>
  <c r="J82" s="1"/>
  <c r="J66" s="1"/>
  <c r="J97" s="1"/>
  <c r="H84"/>
  <c r="H82" s="1"/>
  <c r="F84"/>
  <c r="F82" s="1"/>
  <c r="BC106"/>
  <c r="BA106"/>
  <c r="AY106"/>
  <c r="AW106"/>
  <c r="AU106"/>
  <c r="AS106"/>
  <c r="AQ106"/>
  <c r="AO106"/>
  <c r="AM106"/>
  <c r="AK106"/>
  <c r="AI106"/>
  <c r="AG106"/>
  <c r="AE106"/>
  <c r="AC106"/>
  <c r="AA106"/>
  <c r="Y106"/>
  <c r="W106"/>
  <c r="U106"/>
  <c r="S106"/>
  <c r="Q106"/>
  <c r="O106"/>
  <c r="M106"/>
  <c r="K106"/>
  <c r="I106"/>
  <c r="G106"/>
  <c r="BE52"/>
  <c r="BE70"/>
  <c r="BE94"/>
  <c r="BE92" s="1"/>
  <c r="AP114"/>
  <c r="AN114"/>
  <c r="AL114"/>
  <c r="AF114"/>
  <c r="AD114"/>
  <c r="AB114"/>
  <c r="Z114"/>
  <c r="X114"/>
  <c r="BC125"/>
  <c r="AU125"/>
  <c r="AQ125"/>
  <c r="AM125"/>
  <c r="AI125"/>
  <c r="AE125"/>
  <c r="AA125"/>
  <c r="W125"/>
  <c r="S125"/>
  <c r="O125"/>
  <c r="K125"/>
  <c r="G125"/>
  <c r="V65"/>
  <c r="AY125"/>
  <c r="AW125"/>
  <c r="E106"/>
  <c r="E114"/>
  <c r="BE127"/>
  <c r="BE118"/>
  <c r="BE54"/>
  <c r="BE62"/>
  <c r="BA126"/>
  <c r="BA112" s="1"/>
  <c r="AW126"/>
  <c r="AW112" s="1"/>
  <c r="AU126"/>
  <c r="AU112" s="1"/>
  <c r="AS126"/>
  <c r="AQ126"/>
  <c r="AQ112" s="1"/>
  <c r="AO126"/>
  <c r="AM126"/>
  <c r="AM112" s="1"/>
  <c r="AK126"/>
  <c r="AK112" s="1"/>
  <c r="AI126"/>
  <c r="AI112" s="1"/>
  <c r="AG126"/>
  <c r="AG112" s="1"/>
  <c r="AE126"/>
  <c r="AE112" s="1"/>
  <c r="AC126"/>
  <c r="AA126"/>
  <c r="AA112" s="1"/>
  <c r="Y126"/>
  <c r="Y112" s="1"/>
  <c r="W126"/>
  <c r="W112" s="1"/>
  <c r="U126"/>
  <c r="S126"/>
  <c r="S112" s="1"/>
  <c r="Q126"/>
  <c r="Q112" s="1"/>
  <c r="O126"/>
  <c r="M126"/>
  <c r="M112" s="1"/>
  <c r="K126"/>
  <c r="I126"/>
  <c r="I112" s="1"/>
  <c r="G126"/>
  <c r="G112" s="1"/>
  <c r="BC136"/>
  <c r="BC134" s="1"/>
  <c r="BC126" s="1"/>
  <c r="AY136"/>
  <c r="AY134" s="1"/>
  <c r="AY126" s="1"/>
  <c r="BE141"/>
  <c r="AX133"/>
  <c r="AX125" s="1"/>
  <c r="AX111" s="1"/>
  <c r="AX145" s="1"/>
  <c r="AV133"/>
  <c r="AV125" s="1"/>
  <c r="AV111" s="1"/>
  <c r="AV145" s="1"/>
  <c r="BE47"/>
  <c r="K112"/>
  <c r="AT126"/>
  <c r="AT112" s="1"/>
  <c r="AR126"/>
  <c r="AR112" s="1"/>
  <c r="AP126"/>
  <c r="AN126"/>
  <c r="AN112" s="1"/>
  <c r="AL126"/>
  <c r="AJ126"/>
  <c r="AJ112" s="1"/>
  <c r="AH126"/>
  <c r="AH112" s="1"/>
  <c r="AF126"/>
  <c r="AF112" s="1"/>
  <c r="AD126"/>
  <c r="AB126"/>
  <c r="AB112" s="1"/>
  <c r="Z126"/>
  <c r="X126"/>
  <c r="X112" s="1"/>
  <c r="V126"/>
  <c r="V112" s="1"/>
  <c r="T126"/>
  <c r="T112" s="1"/>
  <c r="R126"/>
  <c r="R112" s="1"/>
  <c r="P126"/>
  <c r="P112" s="1"/>
  <c r="N126"/>
  <c r="N112" s="1"/>
  <c r="L126"/>
  <c r="L112" s="1"/>
  <c r="J126"/>
  <c r="J112" s="1"/>
  <c r="H126"/>
  <c r="H146" s="1"/>
  <c r="F126"/>
  <c r="F112" s="1"/>
  <c r="U112"/>
  <c r="O112"/>
  <c r="BE139"/>
  <c r="BE116"/>
  <c r="BE86"/>
  <c r="BE84" s="1"/>
  <c r="BE82" s="1"/>
  <c r="E68"/>
  <c r="BC68"/>
  <c r="BA68"/>
  <c r="AY68"/>
  <c r="AW68"/>
  <c r="AU68"/>
  <c r="AS68"/>
  <c r="AQ68"/>
  <c r="AO68"/>
  <c r="AM68"/>
  <c r="AM66" s="1"/>
  <c r="AM97" s="1"/>
  <c r="AK68"/>
  <c r="AI68"/>
  <c r="AI66" s="1"/>
  <c r="AI97" s="1"/>
  <c r="AG68"/>
  <c r="AE68"/>
  <c r="AE66" s="1"/>
  <c r="AE97" s="1"/>
  <c r="AC68"/>
  <c r="AA68"/>
  <c r="AA66" s="1"/>
  <c r="AA97" s="1"/>
  <c r="Y68"/>
  <c r="W68"/>
  <c r="U68"/>
  <c r="S68"/>
  <c r="Q68"/>
  <c r="O68"/>
  <c r="M68"/>
  <c r="K68"/>
  <c r="I68"/>
  <c r="G68"/>
  <c r="BE74"/>
  <c r="BC82"/>
  <c r="BA82"/>
  <c r="AY82"/>
  <c r="AW82"/>
  <c r="AU82"/>
  <c r="AS82"/>
  <c r="AQ82"/>
  <c r="AO82"/>
  <c r="AM82"/>
  <c r="AK82"/>
  <c r="U84"/>
  <c r="U82" s="1"/>
  <c r="S84"/>
  <c r="S82" s="1"/>
  <c r="Q84"/>
  <c r="Q82" s="1"/>
  <c r="O84"/>
  <c r="O82" s="1"/>
  <c r="M84"/>
  <c r="M82" s="1"/>
  <c r="M66" s="1"/>
  <c r="M97" s="1"/>
  <c r="K84"/>
  <c r="K82" s="1"/>
  <c r="I84"/>
  <c r="I82" s="1"/>
  <c r="G84"/>
  <c r="G82" s="1"/>
  <c r="BD65"/>
  <c r="BB65"/>
  <c r="BB96" s="1"/>
  <c r="AZ65"/>
  <c r="AZ96" s="1"/>
  <c r="AX65"/>
  <c r="AX96" s="1"/>
  <c r="U81"/>
  <c r="U65" s="1"/>
  <c r="U96" s="1"/>
  <c r="S81"/>
  <c r="S65" s="1"/>
  <c r="Q81"/>
  <c r="Q65" s="1"/>
  <c r="Q96" s="1"/>
  <c r="O81"/>
  <c r="O65" s="1"/>
  <c r="M81"/>
  <c r="M65" s="1"/>
  <c r="M96" s="1"/>
  <c r="K81"/>
  <c r="K65" s="1"/>
  <c r="I81"/>
  <c r="I65" s="1"/>
  <c r="I96" s="1"/>
  <c r="G81"/>
  <c r="G65" s="1"/>
  <c r="BE78"/>
  <c r="BE91"/>
  <c r="BD136"/>
  <c r="BD134" s="1"/>
  <c r="BD126" s="1"/>
  <c r="BB136"/>
  <c r="AZ136"/>
  <c r="AZ134" s="1"/>
  <c r="AZ126" s="1"/>
  <c r="AX136"/>
  <c r="AV136"/>
  <c r="AV134" s="1"/>
  <c r="BE135"/>
  <c r="BE133" s="1"/>
  <c r="BE125" s="1"/>
  <c r="BE130"/>
  <c r="BE128" s="1"/>
  <c r="BC111"/>
  <c r="BC145" s="1"/>
  <c r="BB111"/>
  <c r="BB145" s="1"/>
  <c r="BA111"/>
  <c r="BA145" s="1"/>
  <c r="AZ111"/>
  <c r="AZ145" s="1"/>
  <c r="AY111"/>
  <c r="AY145" s="1"/>
  <c r="AW111"/>
  <c r="AW145" s="1"/>
  <c r="AU111"/>
  <c r="AU145" s="1"/>
  <c r="AT111"/>
  <c r="AT145" s="1"/>
  <c r="AS111"/>
  <c r="AS145" s="1"/>
  <c r="AR111"/>
  <c r="AR145" s="1"/>
  <c r="AQ111"/>
  <c r="AQ145" s="1"/>
  <c r="AP111"/>
  <c r="AP145" s="1"/>
  <c r="AO111"/>
  <c r="AO145" s="1"/>
  <c r="AN111"/>
  <c r="AN145" s="1"/>
  <c r="AM111"/>
  <c r="AM145" s="1"/>
  <c r="AD111"/>
  <c r="AD145" s="1"/>
  <c r="AC111"/>
  <c r="AC145" s="1"/>
  <c r="AB111"/>
  <c r="AB145" s="1"/>
  <c r="AA111"/>
  <c r="AA145" s="1"/>
  <c r="Z111"/>
  <c r="Z145" s="1"/>
  <c r="Y111"/>
  <c r="Y145" s="1"/>
  <c r="X111"/>
  <c r="X145" s="1"/>
  <c r="S111"/>
  <c r="S145" s="1"/>
  <c r="R111"/>
  <c r="R145" s="1"/>
  <c r="Q111"/>
  <c r="Q145" s="1"/>
  <c r="P111"/>
  <c r="P145" s="1"/>
  <c r="O111"/>
  <c r="O145" s="1"/>
  <c r="N111"/>
  <c r="N145" s="1"/>
  <c r="M111"/>
  <c r="M145" s="1"/>
  <c r="L111"/>
  <c r="L145" s="1"/>
  <c r="K111"/>
  <c r="K145" s="1"/>
  <c r="J111"/>
  <c r="J145" s="1"/>
  <c r="I111"/>
  <c r="I145" s="1"/>
  <c r="H111"/>
  <c r="H145" s="1"/>
  <c r="G111"/>
  <c r="G145" s="1"/>
  <c r="F111"/>
  <c r="F145" s="1"/>
  <c r="AK111"/>
  <c r="AK145" s="1"/>
  <c r="AJ111"/>
  <c r="AJ145" s="1"/>
  <c r="AI111"/>
  <c r="AI145" s="1"/>
  <c r="AH111"/>
  <c r="AH145" s="1"/>
  <c r="AL111"/>
  <c r="AL145" s="1"/>
  <c r="AG111"/>
  <c r="AG145" s="1"/>
  <c r="AF111"/>
  <c r="AF145" s="1"/>
  <c r="AE111"/>
  <c r="AE145" s="1"/>
  <c r="V111"/>
  <c r="V145" s="1"/>
  <c r="W111"/>
  <c r="W145" s="1"/>
  <c r="U111"/>
  <c r="U145" s="1"/>
  <c r="T111"/>
  <c r="T145" s="1"/>
  <c r="BA146"/>
  <c r="AW146"/>
  <c r="AU146"/>
  <c r="AT146"/>
  <c r="AS146"/>
  <c r="AQ146"/>
  <c r="AO146"/>
  <c r="AM146"/>
  <c r="AK146"/>
  <c r="AI146"/>
  <c r="AH146"/>
  <c r="AG146"/>
  <c r="AE146"/>
  <c r="AC146"/>
  <c r="AA146"/>
  <c r="Y146"/>
  <c r="W146"/>
  <c r="V146"/>
  <c r="U146"/>
  <c r="S146"/>
  <c r="R146"/>
  <c r="Q146"/>
  <c r="O146"/>
  <c r="O147" s="1"/>
  <c r="N146"/>
  <c r="M146"/>
  <c r="M147" s="1"/>
  <c r="K146"/>
  <c r="J146"/>
  <c r="G146"/>
  <c r="G147" s="1"/>
  <c r="F146"/>
  <c r="BA147"/>
  <c r="AW147"/>
  <c r="AU147"/>
  <c r="AT147"/>
  <c r="AS147"/>
  <c r="AG147"/>
  <c r="E126"/>
  <c r="E146" s="1"/>
  <c r="BE114"/>
  <c r="BE113"/>
  <c r="BE106"/>
  <c r="BE105"/>
  <c r="V96"/>
  <c r="S96"/>
  <c r="O96"/>
  <c r="K96"/>
  <c r="G96"/>
  <c r="E96"/>
  <c r="W96"/>
  <c r="T96"/>
  <c r="R96"/>
  <c r="P96"/>
  <c r="N96"/>
  <c r="L96"/>
  <c r="J96"/>
  <c r="H96"/>
  <c r="F96"/>
  <c r="BE56"/>
  <c r="BE87"/>
  <c r="BE83" s="1"/>
  <c r="BE81" s="1"/>
  <c r="E92"/>
  <c r="E82" s="1"/>
  <c r="W84"/>
  <c r="W82" s="1"/>
  <c r="W66" s="1"/>
  <c r="W97" s="1"/>
  <c r="T68"/>
  <c r="T66" s="1"/>
  <c r="T97" s="1"/>
  <c r="R68"/>
  <c r="R66" s="1"/>
  <c r="R97" s="1"/>
  <c r="N68"/>
  <c r="N66" s="1"/>
  <c r="N97" s="1"/>
  <c r="L68"/>
  <c r="L66" s="1"/>
  <c r="L97" s="1"/>
  <c r="L98" s="1"/>
  <c r="H68"/>
  <c r="H66" s="1"/>
  <c r="H97" s="1"/>
  <c r="F68"/>
  <c r="F66" s="1"/>
  <c r="F97" s="1"/>
  <c r="BE67"/>
  <c r="AV65"/>
  <c r="BE50"/>
  <c r="BC96"/>
  <c r="BA96"/>
  <c r="AY96"/>
  <c r="AW96"/>
  <c r="BD96"/>
  <c r="AV96"/>
  <c r="BE76"/>
  <c r="AL66"/>
  <c r="AL97" s="1"/>
  <c r="AU65"/>
  <c r="AU96" s="1"/>
  <c r="BE72"/>
  <c r="AR66"/>
  <c r="AR97" s="1"/>
  <c r="AR65"/>
  <c r="AR96" s="1"/>
  <c r="AQ65"/>
  <c r="AQ96" s="1"/>
  <c r="AQ66"/>
  <c r="AQ97" s="1"/>
  <c r="AP66"/>
  <c r="AP97" s="1"/>
  <c r="AP65"/>
  <c r="AP96" s="1"/>
  <c r="AO65"/>
  <c r="AO96" s="1"/>
  <c r="AN66"/>
  <c r="AN97" s="1"/>
  <c r="AN65"/>
  <c r="AN96" s="1"/>
  <c r="AM65"/>
  <c r="AM96" s="1"/>
  <c r="AL65"/>
  <c r="AL96" s="1"/>
  <c r="AS65"/>
  <c r="AS96" s="1"/>
  <c r="AT66"/>
  <c r="AT97" s="1"/>
  <c r="AT65"/>
  <c r="AT96" s="1"/>
  <c r="AK65"/>
  <c r="AK96" s="1"/>
  <c r="AJ66"/>
  <c r="AJ97" s="1"/>
  <c r="AJ65"/>
  <c r="AJ96" s="1"/>
  <c r="AI65"/>
  <c r="AI96" s="1"/>
  <c r="AH65"/>
  <c r="AH96" s="1"/>
  <c r="AG65"/>
  <c r="AG96" s="1"/>
  <c r="AF65"/>
  <c r="AF96" s="1"/>
  <c r="AE65"/>
  <c r="AE96" s="1"/>
  <c r="AD65"/>
  <c r="AD96" s="1"/>
  <c r="AC65"/>
  <c r="AC96" s="1"/>
  <c r="AB65"/>
  <c r="AB96" s="1"/>
  <c r="AA65"/>
  <c r="AA96" s="1"/>
  <c r="Z65"/>
  <c r="Z96" s="1"/>
  <c r="Y65"/>
  <c r="Y96" s="1"/>
  <c r="X65"/>
  <c r="X96" s="1"/>
  <c r="BD66"/>
  <c r="BD97" s="1"/>
  <c r="BB66"/>
  <c r="BB97" s="1"/>
  <c r="AZ66"/>
  <c r="AZ97" s="1"/>
  <c r="AX66"/>
  <c r="AX97" s="1"/>
  <c r="AV66"/>
  <c r="AV97" s="1"/>
  <c r="BC66"/>
  <c r="BC97" s="1"/>
  <c r="BA66"/>
  <c r="BA97" s="1"/>
  <c r="BA98" s="1"/>
  <c r="AY66"/>
  <c r="AY97" s="1"/>
  <c r="AW66"/>
  <c r="AW97" s="1"/>
  <c r="AU66"/>
  <c r="AU97" s="1"/>
  <c r="AH66"/>
  <c r="AH97" s="1"/>
  <c r="AG66"/>
  <c r="AG97" s="1"/>
  <c r="AF66"/>
  <c r="AF97" s="1"/>
  <c r="AD66"/>
  <c r="AD97" s="1"/>
  <c r="AC66"/>
  <c r="AC97" s="1"/>
  <c r="AB66"/>
  <c r="AB97" s="1"/>
  <c r="Z66"/>
  <c r="Z97" s="1"/>
  <c r="Y66"/>
  <c r="Y97" s="1"/>
  <c r="X66"/>
  <c r="X97" s="1"/>
  <c r="V88"/>
  <c r="V84" s="1"/>
  <c r="V82" s="1"/>
  <c r="V66" s="1"/>
  <c r="V97" s="1"/>
  <c r="V98" s="1"/>
  <c r="E125"/>
  <c r="E111" s="1"/>
  <c r="E145" s="1"/>
  <c r="BD125"/>
  <c r="M98" l="1"/>
  <c r="I146"/>
  <c r="AE147"/>
  <c r="S66"/>
  <c r="S97" s="1"/>
  <c r="BA133" i="2"/>
  <c r="AW133"/>
  <c r="AS133"/>
  <c r="AO133"/>
  <c r="AK133"/>
  <c r="AC133"/>
  <c r="U133"/>
  <c r="BE133" s="1"/>
  <c r="M133"/>
  <c r="AC112" i="1"/>
  <c r="AO112"/>
  <c r="AS112"/>
  <c r="BE49" i="2"/>
  <c r="BE47" s="1"/>
  <c r="BE89" s="1"/>
  <c r="BC133"/>
  <c r="AY133"/>
  <c r="AU133"/>
  <c r="AQ133"/>
  <c r="AM133"/>
  <c r="BE90"/>
  <c r="AI147" i="1"/>
  <c r="Y147"/>
  <c r="J98"/>
  <c r="AC147"/>
  <c r="AM147"/>
  <c r="AQ147"/>
  <c r="H112"/>
  <c r="H98"/>
  <c r="T98"/>
  <c r="P98"/>
  <c r="AK147"/>
  <c r="AA147"/>
  <c r="AO147"/>
  <c r="I147"/>
  <c r="K147"/>
  <c r="Q147"/>
  <c r="S147"/>
  <c r="Z146"/>
  <c r="Z147" s="1"/>
  <c r="AD146"/>
  <c r="AD147" s="1"/>
  <c r="AL146"/>
  <c r="AP146"/>
  <c r="AP147" s="1"/>
  <c r="S98"/>
  <c r="AO66"/>
  <c r="AO97" s="1"/>
  <c r="AO98" s="1"/>
  <c r="AL147"/>
  <c r="E66"/>
  <c r="L146"/>
  <c r="L147" s="1"/>
  <c r="P146"/>
  <c r="T146"/>
  <c r="X146"/>
  <c r="X147" s="1"/>
  <c r="AB146"/>
  <c r="AB147" s="1"/>
  <c r="AF146"/>
  <c r="AF147" s="1"/>
  <c r="AJ146"/>
  <c r="AJ147" s="1"/>
  <c r="AN146"/>
  <c r="AN147" s="1"/>
  <c r="AR146"/>
  <c r="AR147" s="1"/>
  <c r="Z112"/>
  <c r="AD112"/>
  <c r="AL112"/>
  <c r="AP112"/>
  <c r="K66"/>
  <c r="K97" s="1"/>
  <c r="K98" s="1"/>
  <c r="O66"/>
  <c r="O97" s="1"/>
  <c r="O98" s="1"/>
  <c r="BC112"/>
  <c r="BC146"/>
  <c r="BC147" s="1"/>
  <c r="U147"/>
  <c r="V147"/>
  <c r="T147"/>
  <c r="W147"/>
  <c r="AH147"/>
  <c r="I66"/>
  <c r="I97" s="1"/>
  <c r="I98" s="1"/>
  <c r="Q66"/>
  <c r="Q97" s="1"/>
  <c r="Q98" s="1"/>
  <c r="U66"/>
  <c r="U97" s="1"/>
  <c r="U98" s="1"/>
  <c r="AZ112"/>
  <c r="AZ146"/>
  <c r="AZ147" s="1"/>
  <c r="BD112"/>
  <c r="BD146"/>
  <c r="AY112"/>
  <c r="AY146"/>
  <c r="AY147" s="1"/>
  <c r="AX134"/>
  <c r="BB134"/>
  <c r="BB126" s="1"/>
  <c r="F147"/>
  <c r="H147"/>
  <c r="J147"/>
  <c r="N147"/>
  <c r="P147"/>
  <c r="R147"/>
  <c r="AV126"/>
  <c r="AK66"/>
  <c r="AK97" s="1"/>
  <c r="AK98" s="1"/>
  <c r="AS66"/>
  <c r="AS97" s="1"/>
  <c r="AS98" s="1"/>
  <c r="F98"/>
  <c r="R98"/>
  <c r="W98"/>
  <c r="G66"/>
  <c r="G97" s="1"/>
  <c r="G98" s="1"/>
  <c r="BE136"/>
  <c r="E112"/>
  <c r="BD111"/>
  <c r="AA31"/>
  <c r="E147"/>
  <c r="BE48"/>
  <c r="N98"/>
  <c r="BE68"/>
  <c r="BE66" s="1"/>
  <c r="BE65"/>
  <c r="BE96" s="1"/>
  <c r="AX98"/>
  <c r="BD98"/>
  <c r="AV98"/>
  <c r="AZ98"/>
  <c r="AW98"/>
  <c r="BB98"/>
  <c r="X98"/>
  <c r="AR98"/>
  <c r="AH98"/>
  <c r="AA98"/>
  <c r="AT98"/>
  <c r="AN98"/>
  <c r="AL98"/>
  <c r="AI98"/>
  <c r="Y98"/>
  <c r="AQ98"/>
  <c r="AP98"/>
  <c r="AM98"/>
  <c r="AG98"/>
  <c r="AD98"/>
  <c r="AC98"/>
  <c r="Z98"/>
  <c r="AU98"/>
  <c r="AY98"/>
  <c r="BC98"/>
  <c r="AJ98"/>
  <c r="AE98"/>
  <c r="AB98"/>
  <c r="AF98"/>
  <c r="E60"/>
  <c r="BE64"/>
  <c r="BE60" s="1"/>
  <c r="E97" l="1"/>
  <c r="E98" s="1"/>
  <c r="BB146"/>
  <c r="BB147" s="1"/>
  <c r="BB112"/>
  <c r="BE134"/>
  <c r="BE126" s="1"/>
  <c r="AX126"/>
  <c r="AV112"/>
  <c r="AV146"/>
  <c r="AV147" s="1"/>
  <c r="BE97"/>
  <c r="BE111"/>
  <c r="BE145" s="1"/>
  <c r="BD145"/>
  <c r="BD147" s="1"/>
  <c r="BE98"/>
  <c r="AX146" l="1"/>
  <c r="AX147" s="1"/>
  <c r="AX112"/>
  <c r="BE147"/>
  <c r="BE112"/>
  <c r="BE146" s="1"/>
</calcChain>
</file>

<file path=xl/sharedStrings.xml><?xml version="1.0" encoding="utf-8"?>
<sst xmlns="http://schemas.openxmlformats.org/spreadsheetml/2006/main" count="875" uniqueCount="250">
  <si>
    <t>УТВЕРЖДАЮ</t>
  </si>
  <si>
    <t>КАЛЕНДАРНЫЙ УЧЕБНЫЙ ГРАФИК</t>
  </si>
  <si>
    <t>образовательного учреждения среднего профессионального образования</t>
  </si>
  <si>
    <t>государственное бюджетное образовательное учреждение среднего профессионального образования</t>
  </si>
  <si>
    <t>по специальности среднего профессионрального образования</t>
  </si>
  <si>
    <r>
      <t xml:space="preserve">Форма обучения - </t>
    </r>
    <r>
      <rPr>
        <u/>
        <sz val="14"/>
        <rFont val="Times New Roman"/>
        <family val="1"/>
        <charset val="204"/>
      </rPr>
      <t>очная</t>
    </r>
  </si>
  <si>
    <t>Нормативный срок обучения - 3 года 10 мес.</t>
  </si>
  <si>
    <t>на базе основного общего образования</t>
  </si>
  <si>
    <t>Профиль получаемого профессионрального</t>
  </si>
  <si>
    <r>
      <t xml:space="preserve">образования - </t>
    </r>
    <r>
      <rPr>
        <u/>
        <sz val="12"/>
        <rFont val="Times New Roman"/>
        <family val="1"/>
        <charset val="204"/>
      </rPr>
      <t>технический</t>
    </r>
  </si>
  <si>
    <t xml:space="preserve">        1 КАЛЕНДАРНЫЕ ГРАФИКИ</t>
  </si>
  <si>
    <t xml:space="preserve">           1.1 КАЛЕНДАРНЫЙ ГРАФИК УЧЕБНОГО ПРОЦЕССА</t>
  </si>
  <si>
    <t>Курс</t>
  </si>
  <si>
    <t>Индекс</t>
  </si>
  <si>
    <t>Наименование циклов, разделов, дисциплин, профессиональных модулей, МДК, практик</t>
  </si>
  <si>
    <t>Виды учебной нагрузки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</si>
  <si>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</si>
  <si>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</si>
  <si>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</si>
  <si>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</si>
  <si>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</si>
  <si>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</si>
  <si>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</si>
  <si>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</si>
  <si>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</si>
  <si>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</si>
  <si>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</si>
  <si>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</si>
  <si>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ВСЕГО ЧАСОВ</t>
  </si>
  <si>
    <t>Номера календарных недель</t>
  </si>
  <si>
    <t>Порядковые номера недель учебного года</t>
  </si>
  <si>
    <t>1 курс</t>
  </si>
  <si>
    <t>ОД.00</t>
  </si>
  <si>
    <t>обяз. уч.</t>
  </si>
  <si>
    <t>сам. р. с.</t>
  </si>
  <si>
    <t>ОДБ.01</t>
  </si>
  <si>
    <t>Русский язык</t>
  </si>
  <si>
    <t>ОДБ.02</t>
  </si>
  <si>
    <t>Литература</t>
  </si>
  <si>
    <t>ОДБ.03</t>
  </si>
  <si>
    <t>Иностранный язык</t>
  </si>
  <si>
    <t>ОДБ.04</t>
  </si>
  <si>
    <t>История</t>
  </si>
  <si>
    <t>ОДБ.05</t>
  </si>
  <si>
    <t>Обществознание</t>
  </si>
  <si>
    <t>ОДБ.06</t>
  </si>
  <si>
    <t>Химия</t>
  </si>
  <si>
    <t>ОДБ.07</t>
  </si>
  <si>
    <t>Биология</t>
  </si>
  <si>
    <t>ОДБ.08</t>
  </si>
  <si>
    <t>Физическая культура</t>
  </si>
  <si>
    <t>ОДБ.09</t>
  </si>
  <si>
    <t>Основы безопасности жизнедеятельности</t>
  </si>
  <si>
    <t>ОДП.10</t>
  </si>
  <si>
    <t>Математика</t>
  </si>
  <si>
    <t>ОДП.11</t>
  </si>
  <si>
    <t>Физика</t>
  </si>
  <si>
    <t>ОДП.12</t>
  </si>
  <si>
    <t>Информатика и ИКТ</t>
  </si>
  <si>
    <t>Всего час в неделю обязательной учебной нагрузки</t>
  </si>
  <si>
    <t>Всего час в неделю самостоятельной работы студентов</t>
  </si>
  <si>
    <t>Всего часов в неделю</t>
  </si>
  <si>
    <t>29.04.-04.05.13</t>
  </si>
  <si>
    <t>27.05.-01.06.13</t>
  </si>
  <si>
    <t xml:space="preserve">Июль </t>
  </si>
  <si>
    <t>29.07.-03.08.13</t>
  </si>
  <si>
    <t>2 курс</t>
  </si>
  <si>
    <t>ОГСЭ.00</t>
  </si>
  <si>
    <t>Общий гуманитарный и социально-экономический цикл</t>
  </si>
  <si>
    <t>ОГСЭ.01</t>
  </si>
  <si>
    <t>Основы философии</t>
  </si>
  <si>
    <t>ОГСЭ.02</t>
  </si>
  <si>
    <t>ОГСЭ.03</t>
  </si>
  <si>
    <t>ОГСЭ.04</t>
  </si>
  <si>
    <t>ОГСЭ.05</t>
  </si>
  <si>
    <t>Русский язык и культура речи</t>
  </si>
  <si>
    <t>ОГСЭ.06</t>
  </si>
  <si>
    <t>ЕН.00</t>
  </si>
  <si>
    <t>Математический и общий естественнонаучный цикл</t>
  </si>
  <si>
    <t>ЕН.01</t>
  </si>
  <si>
    <t>ЕН.02</t>
  </si>
  <si>
    <t>ОП.00</t>
  </si>
  <si>
    <t>Общепрофессиональные дисциплины</t>
  </si>
  <si>
    <t>ОП.01</t>
  </si>
  <si>
    <t>Инженерная графика</t>
  </si>
  <si>
    <t>ОП.03</t>
  </si>
  <si>
    <t>Техническая механика</t>
  </si>
  <si>
    <t>ОП.05</t>
  </si>
  <si>
    <t>ОП.07</t>
  </si>
  <si>
    <t>3 курс</t>
  </si>
  <si>
    <t>Экологические основы природопользования</t>
  </si>
  <si>
    <t>ОП.02</t>
  </si>
  <si>
    <t>ОП.08</t>
  </si>
  <si>
    <t>ОП.09</t>
  </si>
  <si>
    <t>Информационные технологии в профессиональной деятельности</t>
  </si>
  <si>
    <t>ОП.10</t>
  </si>
  <si>
    <t>Охрана труда</t>
  </si>
  <si>
    <t>ПМ.00</t>
  </si>
  <si>
    <t>Профессиональные модули</t>
  </si>
  <si>
    <t>ПМ.01</t>
  </si>
  <si>
    <t>МДК. 01.01</t>
  </si>
  <si>
    <t>МДК. 01.02</t>
  </si>
  <si>
    <t>ПМ.02</t>
  </si>
  <si>
    <t>МДК. 02.01</t>
  </si>
  <si>
    <t>4 курс</t>
  </si>
  <si>
    <t>ПМ.03</t>
  </si>
  <si>
    <t>МДК. 03.01</t>
  </si>
  <si>
    <t>УП.01</t>
  </si>
  <si>
    <t>Учебная практика</t>
  </si>
  <si>
    <t>ОП.04</t>
  </si>
  <si>
    <t>Метрология, стандартизация, сертификация</t>
  </si>
  <si>
    <t>ОП.06</t>
  </si>
  <si>
    <t>УП.04</t>
  </si>
  <si>
    <t>ПП.01</t>
  </si>
  <si>
    <t>Производственная практика (по профилю специальности)</t>
  </si>
  <si>
    <t>ПП.02</t>
  </si>
  <si>
    <t>ПП.03</t>
  </si>
  <si>
    <t>Формы промежуточной аттестации</t>
  </si>
  <si>
    <t>Э</t>
  </si>
  <si>
    <t>-</t>
  </si>
  <si>
    <t>ДЗ</t>
  </si>
  <si>
    <t>-, ДЗ</t>
  </si>
  <si>
    <t>З</t>
  </si>
  <si>
    <t>З, ДЗ</t>
  </si>
  <si>
    <t>Всего аттестаций в неделю</t>
  </si>
  <si>
    <t>1/1/-</t>
  </si>
  <si>
    <t>Общеобразователь ные дисциплины</t>
  </si>
  <si>
    <t xml:space="preserve">           1.2 КАЛЕНДАРНЫЙ ГРАФИК АТТЕСТАЦИЙ</t>
  </si>
  <si>
    <t xml:space="preserve">при реализации программы </t>
  </si>
  <si>
    <t>Электротехника и электроника</t>
  </si>
  <si>
    <t>Геология</t>
  </si>
  <si>
    <t>Безопасность жизнедеятельности</t>
  </si>
  <si>
    <t>Проведение технологических процессов разработки и эксплуатации нефтяных и газовых месторождений</t>
  </si>
  <si>
    <t>Разработка нефтяных и газовых месторождений</t>
  </si>
  <si>
    <t>ПМ.05</t>
  </si>
  <si>
    <t>Основы экономики</t>
  </si>
  <si>
    <t>Правовые основы профессиональной деятельности</t>
  </si>
  <si>
    <t>Эксплуатация нефтяных и газовых месторождений</t>
  </si>
  <si>
    <t>Эксплуатация нефтегазопромыслового оборудования</t>
  </si>
  <si>
    <t>Организация деятельности коллектива исполнителей</t>
  </si>
  <si>
    <t>Основы организации и планирования производственных работ на нефтяных и газовых месторождениях</t>
  </si>
  <si>
    <t>УП.02</t>
  </si>
  <si>
    <t xml:space="preserve"> </t>
  </si>
  <si>
    <t>-, Э</t>
  </si>
  <si>
    <t>2/4/-</t>
  </si>
  <si>
    <t>-/2/</t>
  </si>
  <si>
    <t>-/1/-</t>
  </si>
  <si>
    <t>Эк</t>
  </si>
  <si>
    <t>-/2/-</t>
  </si>
  <si>
    <t>Общеобразовательный цикл</t>
  </si>
  <si>
    <t>Базовые учебные дисциплины</t>
  </si>
  <si>
    <t>Профильные учебные дисциплины</t>
  </si>
  <si>
    <t>Профессиональный цикл</t>
  </si>
  <si>
    <t>П.ОО</t>
  </si>
  <si>
    <t>Эксплуатация нефтянных и газовых месторождений</t>
  </si>
  <si>
    <t>0</t>
  </si>
  <si>
    <t>28.10-02.11</t>
  </si>
  <si>
    <t>30.12-04.01</t>
  </si>
  <si>
    <t>27.01-01.02</t>
  </si>
  <si>
    <t>24.02-01.03</t>
  </si>
  <si>
    <t>28.04-03.05</t>
  </si>
  <si>
    <t>27.10-01-11.14</t>
  </si>
  <si>
    <t>29.12.-03.01.15</t>
  </si>
  <si>
    <t>02.03-07.03.13</t>
  </si>
  <si>
    <t>02.11-07.11.15</t>
  </si>
  <si>
    <t>30.11.-05.12.15</t>
  </si>
  <si>
    <t>28.12.-02.01.16</t>
  </si>
  <si>
    <t>01.02.-06.02.16</t>
  </si>
  <si>
    <t>29.02.-05.03.16</t>
  </si>
  <si>
    <t>02.05.-07.05.16</t>
  </si>
  <si>
    <t>30.05.-04.06.13</t>
  </si>
  <si>
    <t>01.08.-06.08.16</t>
  </si>
  <si>
    <t>31.10-05.11.16</t>
  </si>
  <si>
    <t>28.11.-03.12.16</t>
  </si>
  <si>
    <t>02.01.-07.01.17</t>
  </si>
  <si>
    <t>30.01.-04.02.17</t>
  </si>
  <si>
    <t>27.02.-04.03.17</t>
  </si>
  <si>
    <t>01.05.-06.05.17</t>
  </si>
  <si>
    <t>29.05.-03.06.17</t>
  </si>
  <si>
    <t>31.07.-05.08.17</t>
  </si>
  <si>
    <t>ПДП</t>
  </si>
  <si>
    <t>Преддипломная практика</t>
  </si>
  <si>
    <t>ГИА</t>
  </si>
  <si>
    <t>Государственная (итоговая) атестация</t>
  </si>
  <si>
    <t>Директор ГБОУ СПО НРПК</t>
  </si>
  <si>
    <t>________________  А.Е.Казаков</t>
  </si>
  <si>
    <t>"___"__________ 2014 г.</t>
  </si>
  <si>
    <t>П.00</t>
  </si>
  <si>
    <t>обях.уч.</t>
  </si>
  <si>
    <t>сам.р.с.</t>
  </si>
  <si>
    <t>сам.р.с</t>
  </si>
  <si>
    <t>Метрология, стандартизация и сертификация</t>
  </si>
  <si>
    <t>МДК.02.01</t>
  </si>
  <si>
    <t>Экслуатация нефтегазопромыслового оборудования</t>
  </si>
  <si>
    <t>Выполнение работ по профессии 15832  Оператор по исследованию скважин</t>
  </si>
  <si>
    <t>МДК. 05.01</t>
  </si>
  <si>
    <t>Технология исследования нефтяных и газовых скважин</t>
  </si>
  <si>
    <t>по программе углубленной подготовки</t>
  </si>
  <si>
    <t xml:space="preserve">"Нефтекумский региональный политехнический колледж" </t>
  </si>
  <si>
    <t>21.02.01 (131018) - Разработка и эксплуатация нефтяных и газовых месторождений</t>
  </si>
  <si>
    <r>
      <t xml:space="preserve">Квалификация: </t>
    </r>
    <r>
      <rPr>
        <u/>
        <sz val="14"/>
        <rFont val="Times New Roman"/>
        <family val="1"/>
        <charset val="204"/>
      </rPr>
      <t>старший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техник-технолог</t>
    </r>
  </si>
  <si>
    <t>среднего  общего образования</t>
  </si>
  <si>
    <t>Общепрофессиональные циклы</t>
  </si>
  <si>
    <t>ПМ..02</t>
  </si>
  <si>
    <t>Обществознание (включая экономику и право)</t>
  </si>
  <si>
    <t>10</t>
  </si>
  <si>
    <t>-,Э</t>
  </si>
  <si>
    <t>ДЗ,</t>
  </si>
  <si>
    <t>-,З</t>
  </si>
  <si>
    <t>1/9/1</t>
  </si>
  <si>
    <t>1/0/0</t>
  </si>
  <si>
    <t>2/9/1</t>
  </si>
  <si>
    <t>-ДЗ</t>
  </si>
  <si>
    <t>-,ДЗ</t>
  </si>
  <si>
    <t>ДЗ,-</t>
  </si>
  <si>
    <t>0/2/1</t>
  </si>
  <si>
    <t>0/1/0</t>
  </si>
  <si>
    <t>2</t>
  </si>
  <si>
    <t>0/0/3</t>
  </si>
  <si>
    <t>2/8/4</t>
  </si>
  <si>
    <t>-, З</t>
  </si>
  <si>
    <t>З,-</t>
  </si>
  <si>
    <t>2/2/1</t>
  </si>
  <si>
    <t>Производственная практка (по профилю специальности)</t>
  </si>
  <si>
    <t>Выполнение работ по профессии 15832 Оператор по исследованию скважин</t>
  </si>
  <si>
    <t>Технология осследования нефтяных и газовых скважин</t>
  </si>
  <si>
    <t>-/5/1</t>
  </si>
  <si>
    <t>3.8.2</t>
  </si>
  <si>
    <t>ОП. 00</t>
  </si>
  <si>
    <t xml:space="preserve">Охрана труда </t>
  </si>
  <si>
    <t>ОП..09</t>
  </si>
  <si>
    <t>З,ДЗ</t>
  </si>
  <si>
    <t>0.1.0</t>
  </si>
  <si>
    <t>ДЗ,Э</t>
  </si>
  <si>
    <t>0/5/6</t>
  </si>
  <si>
    <t>0.7.6</t>
  </si>
  <si>
    <t>Нормативный срок обучения - 4 года 10 мес.</t>
  </si>
  <si>
    <t>по программе базовой подготовки</t>
  </si>
  <si>
    <r>
      <t xml:space="preserve">Квалификация: </t>
    </r>
    <r>
      <rPr>
        <sz val="14"/>
        <rFont val="Times New Roman"/>
        <family val="1"/>
        <charset val="204"/>
      </rPr>
      <t xml:space="preserve"> </t>
    </r>
    <r>
      <rPr>
        <u/>
        <sz val="14"/>
        <rFont val="Times New Roman"/>
        <family val="1"/>
        <charset val="204"/>
      </rPr>
      <t>техник-технолог</t>
    </r>
  </si>
  <si>
    <t>ОУД.01</t>
  </si>
  <si>
    <t>ОУД.02</t>
  </si>
  <si>
    <t>ОУД.03</t>
  </si>
  <si>
    <t>ОУД.07</t>
  </si>
  <si>
    <t>ОУД.06</t>
  </si>
  <si>
    <t>ОУД.05</t>
  </si>
  <si>
    <t>Директор ГБПОУ НРПК</t>
  </si>
  <si>
    <t>________________  Н.В. Лесняк</t>
  </si>
  <si>
    <t>21.02.01  - Разработка и эксплуатация нефтяных и газовых месторождений</t>
  </si>
  <si>
    <t xml:space="preserve">государственное бюджетное профессиональное  образовательное учреждение </t>
  </si>
  <si>
    <t>"_30__"__августа____ 2018 г.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</si>
</sst>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sz val="6"/>
      <name val="Arial"/>
    </font>
    <font>
      <sz val="6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u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6"/>
      <name val="Times New Roman"/>
      <family val="1"/>
      <charset val="204"/>
    </font>
    <font>
      <b/>
      <sz val="6"/>
      <color indexed="8"/>
      <name val="Times New Roman"/>
      <family val="1"/>
      <charset val="204"/>
    </font>
    <font>
      <sz val="6"/>
      <color indexed="8"/>
      <name val="Times New Roman"/>
      <family val="1"/>
      <charset val="204"/>
    </font>
    <font>
      <u/>
      <sz val="10"/>
      <color indexed="12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sz val="6"/>
      <name val="Arial Cyr"/>
      <charset val="204"/>
    </font>
    <font>
      <sz val="10"/>
      <name val="Arial Cyr"/>
      <charset val="204"/>
    </font>
    <font>
      <sz val="6"/>
      <color indexed="10"/>
      <name val="Times New Roman"/>
      <family val="1"/>
      <charset val="204"/>
    </font>
    <font>
      <b/>
      <sz val="10"/>
      <name val="Arial Cyr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4" fillId="0" borderId="0" applyNumberFormat="0" applyFill="0" applyBorder="0" applyAlignment="0" applyProtection="0">
      <alignment vertical="top"/>
      <protection locked="0"/>
    </xf>
  </cellStyleXfs>
  <cellXfs count="310">
    <xf numFmtId="0" fontId="0" fillId="0" borderId="0" xfId="0"/>
    <xf numFmtId="0" fontId="1" fillId="0" borderId="0" xfId="0" applyFont="1" applyFill="1" applyAlignment="1">
      <alignment horizontal="center" vertical="center" textRotation="90"/>
    </xf>
    <xf numFmtId="0" fontId="2" fillId="0" borderId="0" xfId="0" applyFont="1"/>
    <xf numFmtId="0" fontId="1" fillId="0" borderId="0" xfId="0" applyFont="1" applyFill="1" applyAlignment="1">
      <alignment textRotation="90"/>
    </xf>
    <xf numFmtId="0" fontId="13" fillId="0" borderId="1" xfId="0" applyFont="1" applyBorder="1" applyAlignment="1">
      <alignment textRotation="90" wrapText="1"/>
    </xf>
    <xf numFmtId="0" fontId="2" fillId="0" borderId="1" xfId="0" applyFont="1" applyBorder="1" applyAlignment="1">
      <alignment textRotation="90"/>
    </xf>
    <xf numFmtId="0" fontId="2" fillId="0" borderId="1" xfId="0" applyFont="1" applyBorder="1"/>
    <xf numFmtId="0" fontId="13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" fontId="11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1" fillId="0" borderId="0" xfId="0" applyFont="1"/>
    <xf numFmtId="0" fontId="12" fillId="3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wrapText="1"/>
    </xf>
    <xf numFmtId="0" fontId="13" fillId="0" borderId="1" xfId="0" applyFont="1" applyFill="1" applyBorder="1" applyAlignment="1">
      <alignment horizontal="center"/>
    </xf>
    <xf numFmtId="0" fontId="15" fillId="0" borderId="0" xfId="0" applyFont="1" applyFill="1"/>
    <xf numFmtId="0" fontId="3" fillId="0" borderId="2" xfId="0" applyFont="1" applyFill="1" applyBorder="1"/>
    <xf numFmtId="0" fontId="13" fillId="2" borderId="1" xfId="0" applyFont="1" applyFill="1" applyBorder="1" applyAlignment="1">
      <alignment horizontal="center" vertical="center" wrapText="1"/>
    </xf>
    <xf numFmtId="0" fontId="16" fillId="0" borderId="0" xfId="0" applyFont="1" applyFill="1"/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0" fontId="0" fillId="2" borderId="0" xfId="0" applyFill="1"/>
    <xf numFmtId="0" fontId="0" fillId="0" borderId="1" xfId="0" applyFill="1" applyBorder="1"/>
    <xf numFmtId="1" fontId="2" fillId="0" borderId="1" xfId="0" applyNumberFormat="1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/>
    </xf>
    <xf numFmtId="49" fontId="2" fillId="0" borderId="1" xfId="0" applyNumberFormat="1" applyFont="1" applyBorder="1" applyAlignment="1">
      <alignment horizontal="center" vertical="center" textRotation="90" wrapText="1"/>
    </xf>
    <xf numFmtId="0" fontId="12" fillId="0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 textRotation="90"/>
    </xf>
    <xf numFmtId="0" fontId="13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" fillId="0" borderId="1" xfId="1" applyFont="1" applyBorder="1" applyAlignment="1" applyProtection="1">
      <alignment horizontal="center" vertical="center" textRotation="90"/>
    </xf>
    <xf numFmtId="0" fontId="0" fillId="0" borderId="0" xfId="0" applyFill="1" applyAlignment="1">
      <alignment horizontal="left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textRotation="90"/>
    </xf>
    <xf numFmtId="0" fontId="19" fillId="0" borderId="0" xfId="0" applyFont="1" applyFill="1"/>
    <xf numFmtId="0" fontId="13" fillId="0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wrapText="1"/>
    </xf>
    <xf numFmtId="0" fontId="13" fillId="2" borderId="1" xfId="0" applyFont="1" applyFill="1" applyBorder="1" applyAlignment="1">
      <alignment horizontal="left" vertical="center"/>
    </xf>
    <xf numFmtId="0" fontId="12" fillId="3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vertical="center" textRotation="90"/>
    </xf>
    <xf numFmtId="0" fontId="2" fillId="0" borderId="4" xfId="0" applyFont="1" applyFill="1" applyBorder="1" applyAlignment="1">
      <alignment vertical="center" textRotation="90"/>
    </xf>
    <xf numFmtId="0" fontId="12" fillId="3" borderId="1" xfId="0" applyFont="1" applyFill="1" applyBorder="1" applyAlignment="1">
      <alignment horizontal="center" vertical="center"/>
    </xf>
    <xf numFmtId="0" fontId="21" fillId="3" borderId="0" xfId="0" applyFont="1" applyFill="1"/>
    <xf numFmtId="0" fontId="21" fillId="0" borderId="0" xfId="0" applyFont="1" applyFill="1"/>
    <xf numFmtId="0" fontId="12" fillId="3" borderId="1" xfId="0" applyNumberFormat="1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left" vertical="center" wrapText="1"/>
    </xf>
    <xf numFmtId="0" fontId="13" fillId="0" borderId="1" xfId="0" applyNumberFormat="1" applyFont="1" applyFill="1" applyBorder="1" applyAlignment="1">
      <alignment horizontal="center" vertical="center"/>
    </xf>
    <xf numFmtId="0" fontId="12" fillId="2" borderId="1" xfId="0" applyNumberFormat="1" applyFont="1" applyFill="1" applyBorder="1" applyAlignment="1">
      <alignment horizontal="left" vertical="center"/>
    </xf>
    <xf numFmtId="0" fontId="13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Alignment="1">
      <alignment horizontal="center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0" borderId="5" xfId="0" applyNumberFormat="1" applyFont="1" applyFill="1" applyBorder="1" applyAlignment="1">
      <alignment horizontal="center"/>
    </xf>
    <xf numFmtId="0" fontId="11" fillId="0" borderId="1" xfId="0" applyNumberFormat="1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textRotation="90" wrapText="1"/>
    </xf>
    <xf numFmtId="0" fontId="15" fillId="0" borderId="0" xfId="0" applyNumberFormat="1" applyFont="1" applyAlignment="1">
      <alignment horizontal="center"/>
    </xf>
    <xf numFmtId="0" fontId="2" fillId="0" borderId="1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/>
    </xf>
    <xf numFmtId="0" fontId="15" fillId="4" borderId="0" xfId="0" applyFont="1" applyFill="1"/>
    <xf numFmtId="14" fontId="13" fillId="0" borderId="1" xfId="0" applyNumberFormat="1" applyFont="1" applyBorder="1" applyAlignment="1">
      <alignment horizontal="center" vertical="center" textRotation="90" wrapText="1"/>
    </xf>
    <xf numFmtId="14" fontId="2" fillId="0" borderId="1" xfId="0" applyNumberFormat="1" applyFont="1" applyBorder="1" applyAlignment="1">
      <alignment textRotation="90"/>
    </xf>
    <xf numFmtId="14" fontId="13" fillId="0" borderId="1" xfId="0" applyNumberFormat="1" applyFont="1" applyBorder="1" applyAlignment="1">
      <alignment horizontal="center" vertical="center" textRotation="90"/>
    </xf>
    <xf numFmtId="0" fontId="13" fillId="0" borderId="1" xfId="0" applyFont="1" applyBorder="1" applyAlignment="1">
      <alignment textRotation="90"/>
    </xf>
    <xf numFmtId="0" fontId="2" fillId="0" borderId="1" xfId="1" applyFont="1" applyBorder="1" applyAlignment="1" applyProtection="1">
      <alignment textRotation="90"/>
    </xf>
    <xf numFmtId="0" fontId="13" fillId="0" borderId="5" xfId="0" applyNumberFormat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 wrapText="1"/>
    </xf>
    <xf numFmtId="1" fontId="12" fillId="0" borderId="1" xfId="0" applyNumberFormat="1" applyFont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center" vertical="center"/>
    </xf>
    <xf numFmtId="0" fontId="13" fillId="6" borderId="1" xfId="0" applyNumberFormat="1" applyFont="1" applyFill="1" applyBorder="1" applyAlignment="1">
      <alignment horizontal="center" vertical="center"/>
    </xf>
    <xf numFmtId="0" fontId="13" fillId="6" borderId="10" xfId="0" applyFont="1" applyFill="1" applyBorder="1" applyAlignment="1">
      <alignment horizontal="center" vertical="center" wrapText="1"/>
    </xf>
    <xf numFmtId="0" fontId="2" fillId="5" borderId="1" xfId="0" applyFont="1" applyFill="1" applyBorder="1"/>
    <xf numFmtId="0" fontId="13" fillId="5" borderId="1" xfId="0" applyFont="1" applyFill="1" applyBorder="1" applyAlignment="1">
      <alignment horizontal="left" vertical="center"/>
    </xf>
    <xf numFmtId="1" fontId="11" fillId="5" borderId="1" xfId="0" applyNumberFormat="1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/>
    </xf>
    <xf numFmtId="0" fontId="13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 wrapText="1"/>
    </xf>
    <xf numFmtId="0" fontId="12" fillId="7" borderId="1" xfId="0" applyFont="1" applyFill="1" applyBorder="1" applyAlignment="1">
      <alignment horizontal="center" vertical="center"/>
    </xf>
    <xf numFmtId="1" fontId="11" fillId="7" borderId="1" xfId="0" applyNumberFormat="1" applyFont="1" applyFill="1" applyBorder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/>
    </xf>
    <xf numFmtId="0" fontId="13" fillId="8" borderId="1" xfId="0" applyNumberFormat="1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left" vertical="center" wrapText="1"/>
    </xf>
    <xf numFmtId="0" fontId="13" fillId="8" borderId="10" xfId="0" applyFont="1" applyFill="1" applyBorder="1" applyAlignment="1">
      <alignment horizontal="center" vertical="center"/>
    </xf>
    <xf numFmtId="0" fontId="13" fillId="0" borderId="6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2" fillId="6" borderId="1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13" fillId="10" borderId="1" xfId="0" applyFont="1" applyFill="1" applyBorder="1" applyAlignment="1">
      <alignment horizontal="center" vertical="center" wrapText="1"/>
    </xf>
    <xf numFmtId="0" fontId="12" fillId="9" borderId="1" xfId="0" applyFont="1" applyFill="1" applyBorder="1" applyAlignment="1">
      <alignment horizontal="center" vertical="center" wrapText="1"/>
    </xf>
    <xf numFmtId="0" fontId="12" fillId="9" borderId="1" xfId="0" applyNumberFormat="1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/>
    </xf>
    <xf numFmtId="0" fontId="2" fillId="1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NumberFormat="1" applyFont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8" borderId="1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13" fillId="0" borderId="1" xfId="0" quotePrefix="1" applyNumberFormat="1" applyFont="1" applyFill="1" applyBorder="1" applyAlignment="1">
      <alignment horizontal="center" vertical="center"/>
    </xf>
    <xf numFmtId="0" fontId="13" fillId="6" borderId="1" xfId="0" quotePrefix="1" applyNumberFormat="1" applyFont="1" applyFill="1" applyBorder="1" applyAlignment="1">
      <alignment horizontal="center" vertical="center" wrapText="1"/>
    </xf>
    <xf numFmtId="0" fontId="13" fillId="2" borderId="1" xfId="0" quotePrefix="1" applyNumberFormat="1" applyFont="1" applyFill="1" applyBorder="1" applyAlignment="1">
      <alignment horizontal="center" vertical="center" wrapText="1"/>
    </xf>
    <xf numFmtId="0" fontId="12" fillId="3" borderId="1" xfId="0" quotePrefix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49" fontId="12" fillId="3" borderId="1" xfId="0" applyNumberFormat="1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 wrapText="1"/>
    </xf>
    <xf numFmtId="0" fontId="12" fillId="6" borderId="1" xfId="0" quotePrefix="1" applyNumberFormat="1" applyFont="1" applyFill="1" applyBorder="1" applyAlignment="1">
      <alignment horizontal="center" vertical="center" wrapText="1"/>
    </xf>
    <xf numFmtId="0" fontId="12" fillId="2" borderId="1" xfId="0" quotePrefix="1" applyNumberFormat="1" applyFont="1" applyFill="1" applyBorder="1" applyAlignment="1">
      <alignment horizontal="center" vertical="center" wrapText="1"/>
    </xf>
    <xf numFmtId="0" fontId="13" fillId="8" borderId="6" xfId="0" applyFont="1" applyFill="1" applyBorder="1" applyAlignment="1">
      <alignment horizontal="left" vertical="center" wrapText="1"/>
    </xf>
    <xf numFmtId="0" fontId="13" fillId="8" borderId="9" xfId="0" applyFont="1" applyFill="1" applyBorder="1" applyAlignment="1">
      <alignment horizontal="left" vertical="center" wrapText="1"/>
    </xf>
    <xf numFmtId="49" fontId="13" fillId="8" borderId="1" xfId="0" applyNumberFormat="1" applyFont="1" applyFill="1" applyBorder="1" applyAlignment="1">
      <alignment horizontal="center" vertical="center"/>
    </xf>
    <xf numFmtId="0" fontId="12" fillId="5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2" fillId="8" borderId="1" xfId="0" applyNumberFormat="1" applyFont="1" applyFill="1" applyBorder="1" applyAlignment="1">
      <alignment horizontal="center" vertical="center"/>
    </xf>
    <xf numFmtId="0" fontId="2" fillId="6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12" fillId="3" borderId="3" xfId="0" applyFont="1" applyFill="1" applyBorder="1" applyAlignment="1">
      <alignment horizontal="left" vertical="center" wrapText="1"/>
    </xf>
    <xf numFmtId="0" fontId="12" fillId="3" borderId="5" xfId="0" applyFont="1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left" vertical="center" wrapText="1"/>
    </xf>
    <xf numFmtId="0" fontId="0" fillId="0" borderId="5" xfId="0" applyBorder="1"/>
    <xf numFmtId="0" fontId="12" fillId="3" borderId="3" xfId="0" applyFont="1" applyFill="1" applyBorder="1" applyAlignment="1">
      <alignment horizontal="center" vertical="center" wrapText="1"/>
    </xf>
    <xf numFmtId="0" fontId="12" fillId="3" borderId="5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3" fillId="0" borderId="5" xfId="0" applyFont="1" applyFill="1" applyBorder="1" applyAlignment="1">
      <alignment horizontal="left" vertical="center" wrapText="1"/>
    </xf>
    <xf numFmtId="0" fontId="13" fillId="0" borderId="6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3" fillId="0" borderId="6" xfId="0" applyFont="1" applyBorder="1" applyAlignment="1">
      <alignment horizontal="center" wrapText="1"/>
    </xf>
    <xf numFmtId="0" fontId="13" fillId="0" borderId="11" xfId="0" applyFont="1" applyBorder="1" applyAlignment="1">
      <alignment horizontal="center" wrapText="1"/>
    </xf>
    <xf numFmtId="0" fontId="13" fillId="0" borderId="9" xfId="0" applyFont="1" applyBorder="1" applyAlignment="1">
      <alignment horizontal="center" wrapText="1"/>
    </xf>
    <xf numFmtId="0" fontId="11" fillId="0" borderId="3" xfId="0" applyFont="1" applyFill="1" applyBorder="1" applyAlignment="1">
      <alignment horizontal="center" textRotation="90" wrapText="1"/>
    </xf>
    <xf numFmtId="0" fontId="11" fillId="0" borderId="10" xfId="0" applyFont="1" applyFill="1" applyBorder="1" applyAlignment="1">
      <alignment horizontal="center" textRotation="90" wrapText="1"/>
    </xf>
    <xf numFmtId="0" fontId="11" fillId="0" borderId="5" xfId="0" applyFont="1" applyFill="1" applyBorder="1" applyAlignment="1">
      <alignment horizontal="center" textRotation="90" wrapText="1"/>
    </xf>
    <xf numFmtId="0" fontId="11" fillId="0" borderId="3" xfId="0" applyFont="1" applyFill="1" applyBorder="1" applyAlignment="1">
      <alignment horizontal="center" vertical="center" textRotation="90"/>
    </xf>
    <xf numFmtId="0" fontId="11" fillId="0" borderId="10" xfId="0" applyFont="1" applyFill="1" applyBorder="1" applyAlignment="1">
      <alignment horizontal="center" vertical="center" textRotation="90"/>
    </xf>
    <xf numFmtId="0" fontId="11" fillId="0" borderId="5" xfId="0" applyFont="1" applyFill="1" applyBorder="1" applyAlignment="1">
      <alignment horizontal="center" vertical="center" textRotation="90"/>
    </xf>
    <xf numFmtId="0" fontId="2" fillId="0" borderId="12" xfId="0" applyFont="1" applyFill="1" applyBorder="1" applyAlignment="1">
      <alignment horizontal="center" vertical="center" textRotation="90"/>
    </xf>
    <xf numFmtId="0" fontId="2" fillId="0" borderId="4" xfId="0" applyFont="1" applyFill="1" applyBorder="1" applyAlignment="1">
      <alignment horizontal="center" vertical="center" textRotation="90"/>
    </xf>
    <xf numFmtId="0" fontId="13" fillId="0" borderId="3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textRotation="90" wrapText="1"/>
    </xf>
    <xf numFmtId="0" fontId="12" fillId="0" borderId="10" xfId="0" applyFont="1" applyBorder="1" applyAlignment="1">
      <alignment horizontal="center" textRotation="90" wrapText="1"/>
    </xf>
    <xf numFmtId="0" fontId="12" fillId="0" borderId="5" xfId="0" applyFont="1" applyBorder="1" applyAlignment="1">
      <alignment horizontal="center" textRotation="90" wrapText="1"/>
    </xf>
    <xf numFmtId="0" fontId="13" fillId="0" borderId="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textRotation="90"/>
    </xf>
    <xf numFmtId="0" fontId="11" fillId="0" borderId="4" xfId="0" applyFont="1" applyFill="1" applyBorder="1" applyAlignment="1">
      <alignment horizontal="center" vertical="center" textRotation="90"/>
    </xf>
    <xf numFmtId="0" fontId="15" fillId="0" borderId="3" xfId="0" applyNumberFormat="1" applyFont="1" applyBorder="1" applyAlignment="1">
      <alignment horizontal="center"/>
    </xf>
    <xf numFmtId="0" fontId="15" fillId="0" borderId="10" xfId="0" applyNumberFormat="1" applyFont="1" applyBorder="1" applyAlignment="1">
      <alignment horizontal="center"/>
    </xf>
    <xf numFmtId="0" fontId="15" fillId="0" borderId="5" xfId="0" applyNumberFormat="1" applyFont="1" applyBorder="1" applyAlignment="1">
      <alignment horizontal="center"/>
    </xf>
    <xf numFmtId="0" fontId="13" fillId="2" borderId="6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left" vertical="center" wrapText="1"/>
    </xf>
    <xf numFmtId="0" fontId="13" fillId="6" borderId="9" xfId="0" applyFont="1" applyFill="1" applyBorder="1" applyAlignment="1">
      <alignment horizontal="left" vertical="center" wrapText="1"/>
    </xf>
    <xf numFmtId="0" fontId="13" fillId="0" borderId="6" xfId="0" applyFont="1" applyFill="1" applyBorder="1" applyAlignment="1">
      <alignment horizontal="left" vertical="center" wrapText="1"/>
    </xf>
    <xf numFmtId="0" fontId="13" fillId="0" borderId="9" xfId="0" applyFont="1" applyFill="1" applyBorder="1" applyAlignment="1">
      <alignment horizontal="left" vertical="center" wrapText="1"/>
    </xf>
    <xf numFmtId="0" fontId="11" fillId="0" borderId="3" xfId="0" applyFont="1" applyBorder="1" applyAlignment="1">
      <alignment horizontal="center" textRotation="90" wrapText="1"/>
    </xf>
    <xf numFmtId="0" fontId="11" fillId="0" borderId="10" xfId="0" applyFont="1" applyBorder="1" applyAlignment="1">
      <alignment horizontal="center" textRotation="90" wrapText="1"/>
    </xf>
    <xf numFmtId="0" fontId="11" fillId="0" borderId="5" xfId="0" applyFont="1" applyBorder="1" applyAlignment="1">
      <alignment horizontal="center" textRotation="90" wrapText="1"/>
    </xf>
    <xf numFmtId="0" fontId="12" fillId="3" borderId="6" xfId="0" applyFont="1" applyFill="1" applyBorder="1" applyAlignment="1">
      <alignment horizontal="left" vertical="center" wrapText="1"/>
    </xf>
    <xf numFmtId="0" fontId="12" fillId="3" borderId="9" xfId="0" applyFont="1" applyFill="1" applyBorder="1" applyAlignment="1">
      <alignment horizontal="left" vertical="center" wrapText="1"/>
    </xf>
    <xf numFmtId="0" fontId="11" fillId="0" borderId="8" xfId="0" applyFont="1" applyBorder="1" applyAlignment="1">
      <alignment horizontal="center" textRotation="90" wrapText="1"/>
    </xf>
    <xf numFmtId="0" fontId="11" fillId="0" borderId="12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textRotation="90" wrapText="1"/>
    </xf>
    <xf numFmtId="0" fontId="11" fillId="0" borderId="4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1" fillId="0" borderId="2" xfId="0" applyFont="1" applyBorder="1" applyAlignment="1">
      <alignment horizontal="center" textRotation="90" wrapText="1"/>
    </xf>
    <xf numFmtId="0" fontId="4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2" fillId="0" borderId="3" xfId="0" applyNumberFormat="1" applyFont="1" applyBorder="1" applyAlignment="1">
      <alignment horizontal="center" textRotation="90"/>
    </xf>
    <xf numFmtId="0" fontId="2" fillId="0" borderId="10" xfId="0" applyNumberFormat="1" applyFont="1" applyBorder="1" applyAlignment="1">
      <alignment horizontal="center" textRotation="90"/>
    </xf>
    <xf numFmtId="0" fontId="2" fillId="0" borderId="5" xfId="0" applyNumberFormat="1" applyFont="1" applyBorder="1" applyAlignment="1">
      <alignment horizontal="center" textRotation="90"/>
    </xf>
    <xf numFmtId="0" fontId="3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3" fillId="2" borderId="3" xfId="0" applyFont="1" applyFill="1" applyBorder="1" applyAlignment="1">
      <alignment horizontal="left" vertical="center" wrapText="1"/>
    </xf>
    <xf numFmtId="0" fontId="13" fillId="2" borderId="5" xfId="0" applyFont="1" applyFill="1" applyBorder="1" applyAlignment="1">
      <alignment horizontal="left" vertical="center" wrapText="1"/>
    </xf>
    <xf numFmtId="0" fontId="13" fillId="6" borderId="1" xfId="0" applyFont="1" applyFill="1" applyBorder="1" applyAlignment="1">
      <alignment horizontal="left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13" fillId="6" borderId="3" xfId="0" applyFont="1" applyFill="1" applyBorder="1" applyAlignment="1">
      <alignment horizontal="left" vertical="center" wrapText="1"/>
    </xf>
    <xf numFmtId="0" fontId="13" fillId="6" borderId="5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center"/>
    </xf>
    <xf numFmtId="0" fontId="13" fillId="3" borderId="1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0" fontId="13" fillId="8" borderId="3" xfId="0" applyFont="1" applyFill="1" applyBorder="1" applyAlignment="1">
      <alignment horizontal="center" vertical="center" wrapText="1"/>
    </xf>
    <xf numFmtId="0" fontId="13" fillId="8" borderId="5" xfId="0" applyFont="1" applyFill="1" applyBorder="1" applyAlignment="1">
      <alignment horizontal="center" vertical="center" wrapText="1"/>
    </xf>
    <xf numFmtId="0" fontId="13" fillId="8" borderId="3" xfId="0" applyFont="1" applyFill="1" applyBorder="1" applyAlignment="1">
      <alignment horizontal="left" vertical="center" wrapText="1"/>
    </xf>
    <xf numFmtId="0" fontId="13" fillId="8" borderId="5" xfId="0" applyFont="1" applyFill="1" applyBorder="1" applyAlignment="1">
      <alignment horizontal="left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 wrapText="1"/>
    </xf>
    <xf numFmtId="0" fontId="12" fillId="2" borderId="5" xfId="0" applyFont="1" applyFill="1" applyBorder="1" applyAlignment="1">
      <alignment horizontal="center" vertical="center" wrapText="1"/>
    </xf>
    <xf numFmtId="0" fontId="12" fillId="8" borderId="3" xfId="0" applyFont="1" applyFill="1" applyBorder="1" applyAlignment="1">
      <alignment horizontal="center" vertical="center" wrapText="1"/>
    </xf>
    <xf numFmtId="0" fontId="12" fillId="8" borderId="5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left" vertical="center" wrapText="1"/>
    </xf>
    <xf numFmtId="0" fontId="12" fillId="2" borderId="9" xfId="0" applyFont="1" applyFill="1" applyBorder="1" applyAlignment="1">
      <alignment horizontal="left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2" borderId="5" xfId="0" applyFont="1" applyFill="1" applyBorder="1" applyAlignment="1">
      <alignment horizontal="left" vertical="center" wrapText="1"/>
    </xf>
    <xf numFmtId="0" fontId="0" fillId="0" borderId="9" xfId="0" applyBorder="1" applyAlignment="1"/>
    <xf numFmtId="0" fontId="0" fillId="0" borderId="9" xfId="0" applyBorder="1" applyAlignment="1">
      <alignment wrapText="1"/>
    </xf>
    <xf numFmtId="0" fontId="12" fillId="10" borderId="3" xfId="0" applyFont="1" applyFill="1" applyBorder="1" applyAlignment="1">
      <alignment horizontal="center" vertical="center" wrapText="1"/>
    </xf>
    <xf numFmtId="0" fontId="12" fillId="10" borderId="5" xfId="0" applyFont="1" applyFill="1" applyBorder="1" applyAlignment="1">
      <alignment horizontal="center" vertical="center" wrapText="1"/>
    </xf>
    <xf numFmtId="0" fontId="13" fillId="10" borderId="3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9" borderId="1" xfId="0" applyFont="1" applyFill="1" applyBorder="1" applyAlignment="1">
      <alignment horizontal="left" vertical="center" wrapText="1"/>
    </xf>
    <xf numFmtId="0" fontId="13" fillId="9" borderId="3" xfId="0" applyFont="1" applyFill="1" applyBorder="1" applyAlignment="1">
      <alignment horizontal="left" vertical="center" wrapText="1"/>
    </xf>
    <xf numFmtId="0" fontId="13" fillId="9" borderId="5" xfId="0" applyFont="1" applyFill="1" applyBorder="1" applyAlignment="1">
      <alignment horizontal="left" vertical="center" wrapText="1"/>
    </xf>
    <xf numFmtId="0" fontId="13" fillId="5" borderId="3" xfId="0" applyFont="1" applyFill="1" applyBorder="1" applyAlignment="1">
      <alignment horizontal="left" vertical="center" wrapText="1"/>
    </xf>
    <xf numFmtId="0" fontId="13" fillId="5" borderId="5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2" fillId="6" borderId="3" xfId="0" applyFont="1" applyFill="1" applyBorder="1" applyAlignment="1">
      <alignment horizontal="center" vertical="center" wrapText="1"/>
    </xf>
    <xf numFmtId="0" fontId="12" fillId="6" borderId="5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 wrapText="1"/>
    </xf>
    <xf numFmtId="0" fontId="13" fillId="5" borderId="5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top" wrapText="1"/>
    </xf>
    <xf numFmtId="0" fontId="12" fillId="5" borderId="5" xfId="0" applyFont="1" applyFill="1" applyBorder="1" applyAlignment="1">
      <alignment horizontal="center" vertical="top" wrapText="1"/>
    </xf>
    <xf numFmtId="0" fontId="12" fillId="5" borderId="3" xfId="0" applyFont="1" applyFill="1" applyBorder="1" applyAlignment="1">
      <alignment horizontal="center" vertical="center" wrapText="1"/>
    </xf>
    <xf numFmtId="0" fontId="12" fillId="5" borderId="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/>
    </xf>
    <xf numFmtId="0" fontId="2" fillId="0" borderId="5" xfId="0" applyFont="1" applyFill="1" applyBorder="1" applyAlignment="1">
      <alignment horizontal="center" vertical="center" textRotation="90"/>
    </xf>
    <xf numFmtId="0" fontId="12" fillId="2" borderId="1" xfId="0" applyFont="1" applyFill="1" applyBorder="1" applyAlignment="1">
      <alignment horizontal="left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14" xfId="0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40</xdr:col>
      <xdr:colOff>123825</xdr:colOff>
      <xdr:row>5</xdr:row>
      <xdr:rowOff>66675</xdr:rowOff>
    </xdr:from>
    <xdr:to>
      <xdr:col>45</xdr:col>
      <xdr:colOff>180975</xdr:colOff>
      <xdr:row>6</xdr:row>
      <xdr:rowOff>152400</xdr:rowOff>
    </xdr:to>
    <xdr:pic>
      <xdr:nvPicPr>
        <xdr:cNvPr id="3" name="Рисунок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24650" y="952500"/>
          <a:ext cx="914400" cy="285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32</xdr:col>
      <xdr:colOff>9525</xdr:colOff>
      <xdr:row>3</xdr:row>
      <xdr:rowOff>152400</xdr:rowOff>
    </xdr:from>
    <xdr:to>
      <xdr:col>37</xdr:col>
      <xdr:colOff>207290</xdr:colOff>
      <xdr:row>9</xdr:row>
      <xdr:rowOff>9525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5162550" y="638175"/>
          <a:ext cx="1093115" cy="10572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F274"/>
  <sheetViews>
    <sheetView view="pageBreakPreview" topLeftCell="F242" zoomScale="115" workbookViewId="0">
      <selection activeCell="BE248" sqref="BE248:BF273"/>
    </sheetView>
  </sheetViews>
  <sheetFormatPr defaultRowHeight="12.75"/>
  <cols>
    <col min="1" max="1" width="1.85546875" style="13" customWidth="1"/>
    <col min="2" max="2" width="6.28515625" customWidth="1"/>
    <col min="3" max="3" width="12.85546875" customWidth="1"/>
    <col min="4" max="4" width="4.85546875" customWidth="1"/>
    <col min="5" max="5" width="2.42578125" customWidth="1"/>
    <col min="6" max="6" width="2.7109375" customWidth="1"/>
    <col min="7" max="8" width="2.42578125" customWidth="1"/>
    <col min="9" max="9" width="2.28515625" customWidth="1"/>
    <col min="10" max="11" width="2.42578125" customWidth="1"/>
    <col min="12" max="12" width="2.140625" customWidth="1"/>
    <col min="13" max="13" width="2.42578125" customWidth="1"/>
    <col min="14" max="14" width="2.7109375" customWidth="1"/>
    <col min="15" max="15" width="2.140625" customWidth="1"/>
    <col min="16" max="16" width="2.28515625" customWidth="1"/>
    <col min="17" max="18" width="2.42578125" style="38" customWidth="1"/>
    <col min="19" max="19" width="2.42578125" customWidth="1"/>
    <col min="20" max="20" width="2.140625" customWidth="1"/>
    <col min="21" max="21" width="2.42578125" customWidth="1"/>
    <col min="22" max="28" width="2.42578125" style="38" customWidth="1"/>
    <col min="29" max="29" width="2.28515625" style="38" customWidth="1"/>
    <col min="30" max="31" width="2.7109375" style="38" customWidth="1"/>
    <col min="32" max="32" width="2.140625" style="38" customWidth="1"/>
    <col min="33" max="33" width="2.42578125" style="38" customWidth="1"/>
    <col min="34" max="34" width="2.5703125" style="38" customWidth="1"/>
    <col min="35" max="35" width="2" style="38" customWidth="1"/>
    <col min="36" max="36" width="2.28515625" style="38" customWidth="1"/>
    <col min="37" max="37" width="3.140625" style="38" customWidth="1"/>
    <col min="38" max="38" width="2.7109375" customWidth="1"/>
    <col min="39" max="40" width="2.5703125" customWidth="1"/>
    <col min="41" max="41" width="2.42578125" customWidth="1"/>
    <col min="42" max="42" width="2.28515625" customWidth="1"/>
    <col min="43" max="44" width="2.5703125" customWidth="1"/>
    <col min="45" max="45" width="2.28515625" customWidth="1"/>
    <col min="46" max="47" width="3" customWidth="1"/>
    <col min="48" max="48" width="2.5703125" style="38" customWidth="1"/>
    <col min="49" max="49" width="2" style="38" customWidth="1"/>
    <col min="50" max="51" width="1.85546875" style="38" customWidth="1"/>
    <col min="52" max="53" width="2" style="38" customWidth="1"/>
    <col min="54" max="54" width="2" style="43" customWidth="1"/>
    <col min="55" max="55" width="1.85546875" style="43" customWidth="1"/>
    <col min="56" max="56" width="1.85546875" customWidth="1"/>
    <col min="57" max="57" width="4.7109375" style="75" customWidth="1"/>
  </cols>
  <sheetData>
    <row r="1" spans="1:5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S1" s="2"/>
      <c r="T1" s="2"/>
      <c r="U1" s="2"/>
      <c r="AL1" s="2"/>
      <c r="AM1" s="2"/>
      <c r="AN1" s="2"/>
      <c r="AO1" s="2"/>
      <c r="AP1" s="2"/>
      <c r="AQ1" s="2"/>
      <c r="AR1" s="2"/>
      <c r="AS1" s="2"/>
      <c r="AT1" s="2"/>
      <c r="AU1" s="2"/>
      <c r="BB1" s="38"/>
      <c r="BC1" s="38"/>
      <c r="BD1" s="2"/>
      <c r="BE1" s="61"/>
    </row>
    <row r="2" spans="1:5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S2" s="2"/>
      <c r="T2" s="2"/>
      <c r="U2" s="2"/>
      <c r="AL2" s="2"/>
      <c r="AM2" s="2"/>
      <c r="AN2" s="2"/>
      <c r="AO2" s="2"/>
      <c r="AP2" s="2"/>
      <c r="AQ2" s="2"/>
      <c r="AR2" s="2"/>
      <c r="AS2" s="2"/>
      <c r="AT2" s="2"/>
      <c r="AU2" s="2"/>
      <c r="BB2" s="38"/>
      <c r="BC2" s="38"/>
      <c r="BD2" s="2"/>
      <c r="BE2" s="61"/>
    </row>
    <row r="3" spans="1:5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S3" s="2"/>
      <c r="T3" s="2"/>
      <c r="U3" s="2"/>
      <c r="AL3" s="2"/>
      <c r="AM3" s="2"/>
      <c r="AN3" s="2"/>
      <c r="AO3" s="2"/>
      <c r="AP3" s="2"/>
      <c r="AQ3" s="2"/>
      <c r="AR3" s="2"/>
      <c r="AS3" s="2"/>
      <c r="AT3" s="2"/>
      <c r="AU3" s="2"/>
      <c r="BB3" s="38"/>
      <c r="BC3" s="38"/>
      <c r="BD3" s="2"/>
      <c r="BE3" s="61"/>
    </row>
    <row r="4" spans="1:57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S4" s="2"/>
      <c r="T4" s="2"/>
      <c r="U4" s="2"/>
      <c r="AL4" s="2"/>
      <c r="AM4" s="2"/>
      <c r="AN4" s="242" t="s">
        <v>0</v>
      </c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</row>
    <row r="5" spans="1:57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S5" s="2"/>
      <c r="T5" s="2"/>
      <c r="U5" s="2"/>
      <c r="AL5" s="2"/>
      <c r="AM5" s="2"/>
      <c r="AN5" s="234" t="s">
        <v>184</v>
      </c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</row>
    <row r="6" spans="1:57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S6" s="2"/>
      <c r="T6" s="2"/>
      <c r="U6" s="2"/>
      <c r="AL6" s="2"/>
      <c r="AM6" s="2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</row>
    <row r="7" spans="1:57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S7" s="2"/>
      <c r="T7" s="2"/>
      <c r="U7" s="2"/>
      <c r="AL7" s="2"/>
      <c r="AM7" s="2"/>
      <c r="AN7" s="234" t="s">
        <v>185</v>
      </c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</row>
    <row r="8" spans="1:57" ht="15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S8" s="2"/>
      <c r="T8" s="2"/>
      <c r="U8" s="2"/>
      <c r="AL8" s="2"/>
      <c r="AM8" s="2"/>
      <c r="AN8" s="234" t="s">
        <v>186</v>
      </c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</row>
    <row r="9" spans="1:57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S9" s="2"/>
      <c r="T9" s="2"/>
      <c r="U9" s="2"/>
      <c r="AL9" s="2"/>
      <c r="AM9" s="2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</row>
    <row r="10" spans="1:5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S10" s="2"/>
      <c r="T10" s="2"/>
      <c r="U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BB10" s="38"/>
      <c r="BC10" s="38"/>
      <c r="BD10" s="2"/>
      <c r="BE10" s="61"/>
    </row>
    <row r="11" spans="1:5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S11" s="2"/>
      <c r="T11" s="2"/>
      <c r="U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BB11" s="38"/>
      <c r="BC11" s="38"/>
      <c r="BD11" s="2"/>
      <c r="BE11" s="61"/>
    </row>
    <row r="12" spans="1:57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S12" s="2"/>
      <c r="T12" s="2"/>
      <c r="U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BB12" s="38"/>
      <c r="BC12" s="38"/>
      <c r="BD12" s="2"/>
      <c r="BE12" s="61"/>
    </row>
    <row r="13" spans="1:57" ht="18.75">
      <c r="A13" s="1"/>
      <c r="B13" s="165" t="s">
        <v>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</row>
    <row r="14" spans="1:57" ht="18.75">
      <c r="A14" s="1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</row>
    <row r="15" spans="1:57" ht="15.75">
      <c r="A15" s="1"/>
      <c r="B15" s="236" t="s">
        <v>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</row>
    <row r="16" spans="1:57" ht="15.75">
      <c r="A16" s="1"/>
      <c r="B16" s="244" t="s">
        <v>3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</row>
    <row r="17" spans="1:57" ht="15.75">
      <c r="A17" s="1"/>
      <c r="B17" s="244" t="s">
        <v>198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</row>
    <row r="18" spans="1:57" ht="15.75">
      <c r="A18" s="1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</row>
    <row r="19" spans="1:57" ht="15.75">
      <c r="A19" s="1"/>
      <c r="B19" s="236" t="s">
        <v>4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</row>
    <row r="20" spans="1:57" ht="15.75">
      <c r="A20" s="1"/>
      <c r="B20" s="243" t="s">
        <v>199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</row>
    <row r="21" spans="1:57" ht="15.75">
      <c r="A21" s="1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</row>
    <row r="22" spans="1:57" ht="15.75">
      <c r="A22" s="1"/>
      <c r="B22" s="236" t="s">
        <v>197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</row>
    <row r="23" spans="1:57" ht="15.75">
      <c r="A23" s="1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</row>
    <row r="24" spans="1:57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S24" s="2"/>
      <c r="T24" s="2"/>
      <c r="U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BB24" s="38"/>
      <c r="BC24" s="38"/>
      <c r="BD24" s="2"/>
      <c r="BE24" s="61"/>
    </row>
    <row r="25" spans="1:57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S25" s="2"/>
      <c r="T25" s="2"/>
      <c r="U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BB25" s="38"/>
      <c r="BC25" s="38"/>
      <c r="BD25" s="2"/>
      <c r="BE25" s="61"/>
    </row>
    <row r="26" spans="1:57" ht="18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S26" s="2"/>
      <c r="T26" s="2"/>
      <c r="U26" s="2"/>
      <c r="AG26" s="241" t="s">
        <v>200</v>
      </c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</row>
    <row r="27" spans="1:57" ht="18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S27" s="2"/>
      <c r="T27" s="2"/>
      <c r="U27" s="2"/>
      <c r="AG27" s="241" t="s">
        <v>5</v>
      </c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</row>
    <row r="28" spans="1:57" ht="18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S28" s="2"/>
      <c r="T28" s="2"/>
      <c r="U28" s="2"/>
      <c r="AG28" s="241" t="s">
        <v>236</v>
      </c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</row>
    <row r="29" spans="1:57" ht="18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S29" s="2"/>
      <c r="T29" s="2"/>
      <c r="U29" s="2"/>
      <c r="AG29" s="241" t="s">
        <v>7</v>
      </c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</row>
    <row r="30" spans="1:57" ht="15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S30" s="2"/>
      <c r="T30" s="2"/>
      <c r="U30" s="2"/>
      <c r="AG30" s="234" t="s">
        <v>8</v>
      </c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</row>
    <row r="31" spans="1:57" ht="15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S31" s="2"/>
      <c r="T31" s="2"/>
      <c r="U31" s="2"/>
      <c r="AA31" s="38">
        <f>SUM(E125=E127+E133+E138)</f>
        <v>1</v>
      </c>
      <c r="AG31" s="234" t="s">
        <v>9</v>
      </c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</row>
    <row r="32" spans="1:57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S32" s="2"/>
      <c r="T32" s="2"/>
      <c r="U32" s="2"/>
      <c r="AG32" s="235" t="s">
        <v>128</v>
      </c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</row>
    <row r="33" spans="1:57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S33" s="2"/>
      <c r="T33" s="2"/>
      <c r="U33" s="2"/>
      <c r="AG33" s="235" t="s">
        <v>201</v>
      </c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</row>
    <row r="34" spans="1:57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S34" s="2"/>
      <c r="T34" s="2"/>
      <c r="U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BB34" s="38"/>
      <c r="BC34" s="38"/>
      <c r="BD34" s="2"/>
      <c r="BE34" s="61"/>
    </row>
    <row r="35" spans="1:57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S35" s="2"/>
      <c r="T35" s="2"/>
      <c r="U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BB35" s="38"/>
      <c r="BC35" s="38"/>
      <c r="BD35" s="2"/>
      <c r="BE35" s="61"/>
    </row>
    <row r="36" spans="1:57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S36" s="2"/>
      <c r="T36" s="2"/>
      <c r="U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BB36" s="38"/>
      <c r="BC36" s="38"/>
      <c r="BD36" s="2"/>
      <c r="BE36" s="61"/>
    </row>
    <row r="37" spans="1:57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S37" s="2"/>
      <c r="T37" s="2"/>
      <c r="U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BB37" s="38"/>
      <c r="BC37" s="38"/>
      <c r="BD37" s="2"/>
      <c r="BE37" s="61"/>
    </row>
    <row r="38" spans="1:57" ht="15.75">
      <c r="A38" s="240" t="s">
        <v>10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</row>
    <row r="39" spans="1:57" ht="15.75">
      <c r="A39" s="240" t="s">
        <v>11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</row>
    <row r="40" spans="1:57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S40" s="2"/>
      <c r="T40" s="2"/>
      <c r="U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BB40" s="38"/>
      <c r="BC40" s="38"/>
      <c r="BD40" s="2"/>
      <c r="BE40" s="61"/>
    </row>
    <row r="41" spans="1:57">
      <c r="B41" s="1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4"/>
      <c r="S41" s="14"/>
      <c r="T41" s="14"/>
      <c r="U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BB41" s="41"/>
      <c r="BC41" s="41"/>
      <c r="BD41" s="14"/>
      <c r="BE41" s="67"/>
    </row>
    <row r="42" spans="1:57" ht="52.5" customHeight="1">
      <c r="A42" s="192" t="s">
        <v>12</v>
      </c>
      <c r="B42" s="202" t="s">
        <v>13</v>
      </c>
      <c r="C42" s="202" t="s">
        <v>14</v>
      </c>
      <c r="D42" s="202" t="s">
        <v>15</v>
      </c>
      <c r="E42" s="178" t="s">
        <v>16</v>
      </c>
      <c r="F42" s="179"/>
      <c r="G42" s="179"/>
      <c r="H42" s="180"/>
      <c r="I42" s="186" t="s">
        <v>17</v>
      </c>
      <c r="J42" s="187"/>
      <c r="K42" s="187"/>
      <c r="L42" s="188"/>
      <c r="M42" s="4" t="s">
        <v>161</v>
      </c>
      <c r="N42" s="186" t="s">
        <v>18</v>
      </c>
      <c r="O42" s="187"/>
      <c r="P42" s="187"/>
      <c r="Q42" s="77">
        <v>41974</v>
      </c>
      <c r="R42" s="178" t="s">
        <v>19</v>
      </c>
      <c r="S42" s="179"/>
      <c r="T42" s="179"/>
      <c r="U42" s="180"/>
      <c r="V42" s="39" t="s">
        <v>162</v>
      </c>
      <c r="W42" s="178" t="s">
        <v>20</v>
      </c>
      <c r="X42" s="179"/>
      <c r="Y42" s="179"/>
      <c r="Z42" s="79">
        <v>42037</v>
      </c>
      <c r="AA42" s="178" t="s">
        <v>21</v>
      </c>
      <c r="AB42" s="179"/>
      <c r="AC42" s="179"/>
      <c r="AD42" s="44" t="s">
        <v>163</v>
      </c>
      <c r="AE42" s="178" t="s">
        <v>22</v>
      </c>
      <c r="AF42" s="179"/>
      <c r="AG42" s="179"/>
      <c r="AH42" s="60"/>
      <c r="AI42" s="181" t="s">
        <v>23</v>
      </c>
      <c r="AJ42" s="182"/>
      <c r="AK42" s="182"/>
      <c r="AL42" s="183"/>
      <c r="AM42" s="5" t="s">
        <v>62</v>
      </c>
      <c r="AN42" s="181" t="s">
        <v>24</v>
      </c>
      <c r="AO42" s="182"/>
      <c r="AP42" s="183"/>
      <c r="AQ42" s="5" t="s">
        <v>63</v>
      </c>
      <c r="AR42" s="181" t="s">
        <v>25</v>
      </c>
      <c r="AS42" s="182"/>
      <c r="AT42" s="182"/>
      <c r="AU42" s="183"/>
      <c r="AV42" s="178" t="s">
        <v>64</v>
      </c>
      <c r="AW42" s="179"/>
      <c r="AX42" s="179"/>
      <c r="AY42" s="180"/>
      <c r="AZ42" s="47" t="s">
        <v>65</v>
      </c>
      <c r="BA42" s="181" t="s">
        <v>27</v>
      </c>
      <c r="BB42" s="182"/>
      <c r="BC42" s="182"/>
      <c r="BD42" s="183"/>
      <c r="BE42" s="237" t="s">
        <v>28</v>
      </c>
    </row>
    <row r="43" spans="1:57">
      <c r="A43" s="193"/>
      <c r="B43" s="203"/>
      <c r="C43" s="203"/>
      <c r="D43" s="203"/>
      <c r="E43" s="178" t="s">
        <v>29</v>
      </c>
      <c r="F43" s="179"/>
      <c r="G43" s="179"/>
      <c r="H43" s="179"/>
      <c r="I43" s="179"/>
      <c r="J43" s="179"/>
      <c r="K43" s="179"/>
      <c r="L43" s="179"/>
      <c r="M43" s="179"/>
      <c r="N43" s="179"/>
      <c r="O43" s="179"/>
      <c r="P43" s="179"/>
      <c r="Q43" s="179"/>
      <c r="R43" s="179"/>
      <c r="S43" s="179"/>
      <c r="T43" s="179"/>
      <c r="U43" s="179"/>
      <c r="V43" s="179"/>
      <c r="W43" s="179"/>
      <c r="X43" s="179"/>
      <c r="Y43" s="179"/>
      <c r="Z43" s="179"/>
      <c r="AA43" s="179"/>
      <c r="AB43" s="179"/>
      <c r="AC43" s="179"/>
      <c r="AD43" s="179"/>
      <c r="AE43" s="179"/>
      <c r="AF43" s="179"/>
      <c r="AG43" s="179"/>
      <c r="AH43" s="179"/>
      <c r="AI43" s="179"/>
      <c r="AJ43" s="179"/>
      <c r="AK43" s="179"/>
      <c r="AL43" s="179"/>
      <c r="AM43" s="179"/>
      <c r="AN43" s="179"/>
      <c r="AO43" s="179"/>
      <c r="AP43" s="179"/>
      <c r="AQ43" s="179"/>
      <c r="AR43" s="179"/>
      <c r="AS43" s="179"/>
      <c r="AT43" s="179"/>
      <c r="AU43" s="179"/>
      <c r="AV43" s="179"/>
      <c r="AW43" s="179"/>
      <c r="AX43" s="179"/>
      <c r="AY43" s="179"/>
      <c r="AZ43" s="179"/>
      <c r="BA43" s="179"/>
      <c r="BB43" s="179"/>
      <c r="BC43" s="179"/>
      <c r="BD43" s="179"/>
      <c r="BE43" s="238"/>
    </row>
    <row r="44" spans="1:57">
      <c r="A44" s="193"/>
      <c r="B44" s="203"/>
      <c r="C44" s="203"/>
      <c r="D44" s="203"/>
      <c r="E44" s="6">
        <v>36</v>
      </c>
      <c r="F44" s="6">
        <v>37</v>
      </c>
      <c r="G44" s="6">
        <v>38</v>
      </c>
      <c r="H44" s="6">
        <v>39</v>
      </c>
      <c r="I44" s="6">
        <v>40</v>
      </c>
      <c r="J44" s="6">
        <v>41</v>
      </c>
      <c r="K44" s="6">
        <v>42</v>
      </c>
      <c r="L44" s="6">
        <v>43</v>
      </c>
      <c r="M44" s="6">
        <v>44</v>
      </c>
      <c r="N44" s="6">
        <v>45</v>
      </c>
      <c r="O44" s="6">
        <v>46</v>
      </c>
      <c r="P44" s="6">
        <v>47</v>
      </c>
      <c r="Q44" s="23">
        <v>48</v>
      </c>
      <c r="R44" s="23">
        <v>49</v>
      </c>
      <c r="S44" s="6">
        <v>50</v>
      </c>
      <c r="T44" s="6">
        <v>51</v>
      </c>
      <c r="U44" s="6">
        <v>52</v>
      </c>
      <c r="V44" s="23">
        <v>1</v>
      </c>
      <c r="W44" s="23">
        <v>2</v>
      </c>
      <c r="X44" s="23">
        <v>3</v>
      </c>
      <c r="Y44" s="23">
        <v>4</v>
      </c>
      <c r="Z44" s="23">
        <v>5</v>
      </c>
      <c r="AA44" s="23">
        <v>6</v>
      </c>
      <c r="AB44" s="23">
        <v>7</v>
      </c>
      <c r="AC44" s="23">
        <v>8</v>
      </c>
      <c r="AD44" s="23">
        <v>9</v>
      </c>
      <c r="AE44" s="23">
        <v>10</v>
      </c>
      <c r="AF44" s="23">
        <v>11</v>
      </c>
      <c r="AG44" s="23">
        <v>12</v>
      </c>
      <c r="AH44" s="23">
        <v>13</v>
      </c>
      <c r="AI44" s="23">
        <v>14</v>
      </c>
      <c r="AJ44" s="23">
        <v>15</v>
      </c>
      <c r="AK44" s="23">
        <v>16</v>
      </c>
      <c r="AL44" s="6">
        <v>17</v>
      </c>
      <c r="AM44" s="6">
        <v>18</v>
      </c>
      <c r="AN44" s="6">
        <v>19</v>
      </c>
      <c r="AO44" s="6">
        <v>20</v>
      </c>
      <c r="AP44" s="6">
        <v>21</v>
      </c>
      <c r="AQ44" s="6">
        <v>22</v>
      </c>
      <c r="AR44" s="6">
        <v>23</v>
      </c>
      <c r="AS44" s="6">
        <v>24</v>
      </c>
      <c r="AT44" s="6">
        <v>25</v>
      </c>
      <c r="AU44" s="6">
        <v>26</v>
      </c>
      <c r="AV44" s="23">
        <v>27</v>
      </c>
      <c r="AW44" s="23">
        <v>28</v>
      </c>
      <c r="AX44" s="23">
        <v>29</v>
      </c>
      <c r="AY44" s="23">
        <v>30</v>
      </c>
      <c r="AZ44" s="23">
        <v>31</v>
      </c>
      <c r="BA44" s="23">
        <v>32</v>
      </c>
      <c r="BB44" s="23">
        <v>33</v>
      </c>
      <c r="BC44" s="23">
        <v>34</v>
      </c>
      <c r="BD44" s="6">
        <v>35</v>
      </c>
      <c r="BE44" s="238"/>
    </row>
    <row r="45" spans="1:57">
      <c r="A45" s="193"/>
      <c r="B45" s="203"/>
      <c r="C45" s="203"/>
      <c r="D45" s="203"/>
      <c r="E45" s="181" t="s">
        <v>30</v>
      </c>
      <c r="F45" s="182"/>
      <c r="G45" s="182"/>
      <c r="H45" s="182"/>
      <c r="I45" s="182"/>
      <c r="J45" s="182"/>
      <c r="K45" s="182"/>
      <c r="L45" s="182"/>
      <c r="M45" s="182"/>
      <c r="N45" s="182"/>
      <c r="O45" s="182"/>
      <c r="P45" s="182"/>
      <c r="Q45" s="182"/>
      <c r="R45" s="182"/>
      <c r="S45" s="182"/>
      <c r="T45" s="182"/>
      <c r="U45" s="182"/>
      <c r="V45" s="182"/>
      <c r="W45" s="182"/>
      <c r="X45" s="182"/>
      <c r="Y45" s="182"/>
      <c r="Z45" s="182"/>
      <c r="AA45" s="182"/>
      <c r="AB45" s="182"/>
      <c r="AC45" s="182"/>
      <c r="AD45" s="182"/>
      <c r="AE45" s="182"/>
      <c r="AF45" s="182"/>
      <c r="AG45" s="182"/>
      <c r="AH45" s="182"/>
      <c r="AI45" s="182"/>
      <c r="AJ45" s="182"/>
      <c r="AK45" s="182"/>
      <c r="AL45" s="182"/>
      <c r="AM45" s="182"/>
      <c r="AN45" s="182"/>
      <c r="AO45" s="182"/>
      <c r="AP45" s="182"/>
      <c r="AQ45" s="182"/>
      <c r="AR45" s="182"/>
      <c r="AS45" s="182"/>
      <c r="AT45" s="182"/>
      <c r="AU45" s="182"/>
      <c r="AV45" s="182"/>
      <c r="AW45" s="182"/>
      <c r="AX45" s="182"/>
      <c r="AY45" s="182"/>
      <c r="AZ45" s="182"/>
      <c r="BA45" s="182"/>
      <c r="BB45" s="182"/>
      <c r="BC45" s="182"/>
      <c r="BD45" s="182"/>
      <c r="BE45" s="238"/>
    </row>
    <row r="46" spans="1:57">
      <c r="A46" s="194"/>
      <c r="B46" s="204"/>
      <c r="C46" s="204"/>
      <c r="D46" s="204"/>
      <c r="E46" s="6">
        <v>1</v>
      </c>
      <c r="F46" s="6">
        <v>2</v>
      </c>
      <c r="G46" s="6">
        <v>3</v>
      </c>
      <c r="H46" s="6">
        <v>4</v>
      </c>
      <c r="I46" s="6">
        <v>5</v>
      </c>
      <c r="J46" s="6">
        <v>6</v>
      </c>
      <c r="K46" s="6">
        <v>7</v>
      </c>
      <c r="L46" s="6">
        <v>8</v>
      </c>
      <c r="M46" s="6">
        <v>9</v>
      </c>
      <c r="N46" s="6">
        <v>10</v>
      </c>
      <c r="O46" s="6">
        <v>11</v>
      </c>
      <c r="P46" s="6">
        <v>12</v>
      </c>
      <c r="Q46" s="23">
        <v>13</v>
      </c>
      <c r="R46" s="23">
        <v>14</v>
      </c>
      <c r="S46" s="6">
        <v>15</v>
      </c>
      <c r="T46" s="6">
        <v>16</v>
      </c>
      <c r="U46" s="6">
        <v>17</v>
      </c>
      <c r="V46" s="23">
        <v>18</v>
      </c>
      <c r="W46" s="23">
        <v>19</v>
      </c>
      <c r="X46" s="23">
        <v>20</v>
      </c>
      <c r="Y46" s="23">
        <v>21</v>
      </c>
      <c r="Z46" s="23">
        <v>22</v>
      </c>
      <c r="AA46" s="23">
        <v>23</v>
      </c>
      <c r="AB46" s="23">
        <v>24</v>
      </c>
      <c r="AC46" s="23">
        <v>25</v>
      </c>
      <c r="AD46" s="23">
        <v>26</v>
      </c>
      <c r="AE46" s="23">
        <v>27</v>
      </c>
      <c r="AF46" s="23">
        <v>28</v>
      </c>
      <c r="AG46" s="23">
        <v>29</v>
      </c>
      <c r="AH46" s="23">
        <v>30</v>
      </c>
      <c r="AI46" s="23">
        <v>31</v>
      </c>
      <c r="AJ46" s="23">
        <v>32</v>
      </c>
      <c r="AK46" s="23">
        <v>33</v>
      </c>
      <c r="AL46" s="6">
        <v>34</v>
      </c>
      <c r="AM46" s="6">
        <v>35</v>
      </c>
      <c r="AN46" s="6">
        <v>36</v>
      </c>
      <c r="AO46" s="6">
        <v>37</v>
      </c>
      <c r="AP46" s="6">
        <v>38</v>
      </c>
      <c r="AQ46" s="6">
        <v>39</v>
      </c>
      <c r="AR46" s="6">
        <v>40</v>
      </c>
      <c r="AS46" s="6">
        <v>41</v>
      </c>
      <c r="AT46" s="6">
        <v>42</v>
      </c>
      <c r="AU46" s="6">
        <v>43</v>
      </c>
      <c r="AV46" s="23">
        <v>44</v>
      </c>
      <c r="AW46" s="23">
        <v>45</v>
      </c>
      <c r="AX46" s="23">
        <v>46</v>
      </c>
      <c r="AY46" s="23">
        <v>47</v>
      </c>
      <c r="AZ46" s="23">
        <v>48</v>
      </c>
      <c r="BA46" s="23">
        <v>49</v>
      </c>
      <c r="BB46" s="23">
        <v>50</v>
      </c>
      <c r="BC46" s="23">
        <v>51</v>
      </c>
      <c r="BD46" s="6">
        <v>52</v>
      </c>
      <c r="BE46" s="239"/>
    </row>
    <row r="47" spans="1:57" ht="17.25" customHeight="1">
      <c r="A47" s="195" t="s">
        <v>66</v>
      </c>
      <c r="B47" s="253" t="s">
        <v>67</v>
      </c>
      <c r="C47" s="172" t="s">
        <v>68</v>
      </c>
      <c r="D47" s="40" t="s">
        <v>33</v>
      </c>
      <c r="E47" s="15">
        <f>SUM(E49,E51,E53,E55,E57)</f>
        <v>10</v>
      </c>
      <c r="F47" s="15">
        <f t="shared" ref="F47:BE47" si="0">SUM(F49,F51,F53,F55,F57)</f>
        <v>6</v>
      </c>
      <c r="G47" s="15">
        <f t="shared" si="0"/>
        <v>10</v>
      </c>
      <c r="H47" s="15">
        <f t="shared" si="0"/>
        <v>6</v>
      </c>
      <c r="I47" s="15">
        <f t="shared" si="0"/>
        <v>12</v>
      </c>
      <c r="J47" s="15">
        <f t="shared" si="0"/>
        <v>6</v>
      </c>
      <c r="K47" s="15">
        <f t="shared" si="0"/>
        <v>12</v>
      </c>
      <c r="L47" s="15">
        <f t="shared" si="0"/>
        <v>6</v>
      </c>
      <c r="M47" s="15">
        <f t="shared" si="0"/>
        <v>12</v>
      </c>
      <c r="N47" s="15">
        <f t="shared" si="0"/>
        <v>6</v>
      </c>
      <c r="O47" s="15">
        <f t="shared" si="0"/>
        <v>12</v>
      </c>
      <c r="P47" s="15">
        <f t="shared" si="0"/>
        <v>6</v>
      </c>
      <c r="Q47" s="15">
        <f t="shared" si="0"/>
        <v>12</v>
      </c>
      <c r="R47" s="15">
        <f t="shared" si="0"/>
        <v>6</v>
      </c>
      <c r="S47" s="15">
        <f t="shared" si="0"/>
        <v>10</v>
      </c>
      <c r="T47" s="15">
        <f t="shared" si="0"/>
        <v>6</v>
      </c>
      <c r="U47" s="15">
        <f t="shared" si="0"/>
        <v>10</v>
      </c>
      <c r="V47" s="15">
        <f t="shared" si="0"/>
        <v>0</v>
      </c>
      <c r="W47" s="15">
        <f t="shared" si="0"/>
        <v>0</v>
      </c>
      <c r="X47" s="15">
        <f t="shared" si="0"/>
        <v>8</v>
      </c>
      <c r="Y47" s="15">
        <f t="shared" si="0"/>
        <v>8</v>
      </c>
      <c r="Z47" s="15">
        <f t="shared" si="0"/>
        <v>8</v>
      </c>
      <c r="AA47" s="15">
        <f t="shared" si="0"/>
        <v>8</v>
      </c>
      <c r="AB47" s="15">
        <f t="shared" si="0"/>
        <v>8</v>
      </c>
      <c r="AC47" s="15">
        <f t="shared" si="0"/>
        <v>8</v>
      </c>
      <c r="AD47" s="15">
        <f t="shared" si="0"/>
        <v>8</v>
      </c>
      <c r="AE47" s="15">
        <f t="shared" si="0"/>
        <v>8</v>
      </c>
      <c r="AF47" s="15">
        <f t="shared" si="0"/>
        <v>8</v>
      </c>
      <c r="AG47" s="15">
        <f t="shared" si="0"/>
        <v>8</v>
      </c>
      <c r="AH47" s="15">
        <f t="shared" si="0"/>
        <v>8</v>
      </c>
      <c r="AI47" s="15">
        <f t="shared" si="0"/>
        <v>8</v>
      </c>
      <c r="AJ47" s="15">
        <f t="shared" si="0"/>
        <v>0</v>
      </c>
      <c r="AK47" s="15">
        <f t="shared" si="0"/>
        <v>0</v>
      </c>
      <c r="AL47" s="15">
        <f t="shared" si="0"/>
        <v>6</v>
      </c>
      <c r="AM47" s="15">
        <f t="shared" si="0"/>
        <v>6</v>
      </c>
      <c r="AN47" s="15">
        <f t="shared" si="0"/>
        <v>8</v>
      </c>
      <c r="AO47" s="15">
        <f t="shared" si="0"/>
        <v>8</v>
      </c>
      <c r="AP47" s="15">
        <f t="shared" si="0"/>
        <v>8</v>
      </c>
      <c r="AQ47" s="15">
        <f t="shared" si="0"/>
        <v>8</v>
      </c>
      <c r="AR47" s="15">
        <f t="shared" si="0"/>
        <v>8</v>
      </c>
      <c r="AS47" s="15">
        <f t="shared" si="0"/>
        <v>0</v>
      </c>
      <c r="AT47" s="15">
        <f t="shared" si="0"/>
        <v>0</v>
      </c>
      <c r="AU47" s="15">
        <f t="shared" si="0"/>
        <v>0</v>
      </c>
      <c r="AV47" s="15">
        <f t="shared" si="0"/>
        <v>0</v>
      </c>
      <c r="AW47" s="15">
        <f t="shared" si="0"/>
        <v>0</v>
      </c>
      <c r="AX47" s="15">
        <f t="shared" si="0"/>
        <v>0</v>
      </c>
      <c r="AY47" s="15">
        <f t="shared" si="0"/>
        <v>0</v>
      </c>
      <c r="AZ47" s="15">
        <f t="shared" si="0"/>
        <v>0</v>
      </c>
      <c r="BA47" s="15">
        <f t="shared" si="0"/>
        <v>0</v>
      </c>
      <c r="BB47" s="15">
        <f t="shared" si="0"/>
        <v>0</v>
      </c>
      <c r="BC47" s="15">
        <f t="shared" si="0"/>
        <v>0</v>
      </c>
      <c r="BD47" s="15">
        <f t="shared" si="0"/>
        <v>0</v>
      </c>
      <c r="BE47" s="59">
        <f t="shared" si="0"/>
        <v>296</v>
      </c>
    </row>
    <row r="48" spans="1:57" ht="32.25" customHeight="1">
      <c r="A48" s="196"/>
      <c r="B48" s="253"/>
      <c r="C48" s="173"/>
      <c r="D48" s="40" t="s">
        <v>34</v>
      </c>
      <c r="E48" s="15">
        <f>E50+E52+E54+E56+E58</f>
        <v>5</v>
      </c>
      <c r="F48" s="15">
        <f t="shared" ref="F48:BE48" si="1">SUM(F50,F52,F54,F56,F58)</f>
        <v>3</v>
      </c>
      <c r="G48" s="15">
        <f t="shared" si="1"/>
        <v>5</v>
      </c>
      <c r="H48" s="15">
        <f t="shared" si="1"/>
        <v>3</v>
      </c>
      <c r="I48" s="15">
        <f t="shared" si="1"/>
        <v>6</v>
      </c>
      <c r="J48" s="15">
        <f t="shared" si="1"/>
        <v>3</v>
      </c>
      <c r="K48" s="15">
        <f t="shared" si="1"/>
        <v>6</v>
      </c>
      <c r="L48" s="15">
        <f t="shared" si="1"/>
        <v>3</v>
      </c>
      <c r="M48" s="15">
        <f t="shared" si="1"/>
        <v>6</v>
      </c>
      <c r="N48" s="15">
        <f t="shared" si="1"/>
        <v>3</v>
      </c>
      <c r="O48" s="15">
        <f t="shared" si="1"/>
        <v>6</v>
      </c>
      <c r="P48" s="15">
        <f t="shared" si="1"/>
        <v>3</v>
      </c>
      <c r="Q48" s="15">
        <f t="shared" si="1"/>
        <v>6</v>
      </c>
      <c r="R48" s="15">
        <f t="shared" si="1"/>
        <v>3</v>
      </c>
      <c r="S48" s="15">
        <f t="shared" si="1"/>
        <v>5</v>
      </c>
      <c r="T48" s="15">
        <f t="shared" si="1"/>
        <v>3</v>
      </c>
      <c r="U48" s="15">
        <f t="shared" si="1"/>
        <v>5</v>
      </c>
      <c r="V48" s="15">
        <f t="shared" si="1"/>
        <v>0</v>
      </c>
      <c r="W48" s="15">
        <f t="shared" si="1"/>
        <v>0</v>
      </c>
      <c r="X48" s="15">
        <f t="shared" si="1"/>
        <v>4</v>
      </c>
      <c r="Y48" s="15">
        <f t="shared" si="1"/>
        <v>4</v>
      </c>
      <c r="Z48" s="15">
        <f t="shared" si="1"/>
        <v>4</v>
      </c>
      <c r="AA48" s="15">
        <f t="shared" si="1"/>
        <v>4</v>
      </c>
      <c r="AB48" s="15">
        <f t="shared" si="1"/>
        <v>4</v>
      </c>
      <c r="AC48" s="15">
        <f t="shared" si="1"/>
        <v>4</v>
      </c>
      <c r="AD48" s="15">
        <f t="shared" si="1"/>
        <v>4</v>
      </c>
      <c r="AE48" s="15">
        <f t="shared" si="1"/>
        <v>4</v>
      </c>
      <c r="AF48" s="15">
        <f t="shared" si="1"/>
        <v>4</v>
      </c>
      <c r="AG48" s="15">
        <f t="shared" si="1"/>
        <v>4</v>
      </c>
      <c r="AH48" s="15">
        <f t="shared" si="1"/>
        <v>4</v>
      </c>
      <c r="AI48" s="15">
        <f t="shared" si="1"/>
        <v>4</v>
      </c>
      <c r="AJ48" s="15">
        <f t="shared" si="1"/>
        <v>0</v>
      </c>
      <c r="AK48" s="15">
        <f t="shared" si="1"/>
        <v>0</v>
      </c>
      <c r="AL48" s="15">
        <f t="shared" si="1"/>
        <v>3</v>
      </c>
      <c r="AM48" s="15">
        <f t="shared" si="1"/>
        <v>3</v>
      </c>
      <c r="AN48" s="15">
        <f t="shared" si="1"/>
        <v>4</v>
      </c>
      <c r="AO48" s="15">
        <f t="shared" si="1"/>
        <v>4</v>
      </c>
      <c r="AP48" s="15">
        <f t="shared" si="1"/>
        <v>4</v>
      </c>
      <c r="AQ48" s="15">
        <f t="shared" si="1"/>
        <v>4</v>
      </c>
      <c r="AR48" s="15">
        <f t="shared" si="1"/>
        <v>4</v>
      </c>
      <c r="AS48" s="15">
        <f t="shared" si="1"/>
        <v>0</v>
      </c>
      <c r="AT48" s="15">
        <f t="shared" si="1"/>
        <v>0</v>
      </c>
      <c r="AU48" s="15">
        <f t="shared" si="1"/>
        <v>0</v>
      </c>
      <c r="AV48" s="15">
        <f t="shared" si="1"/>
        <v>0</v>
      </c>
      <c r="AW48" s="15">
        <f t="shared" si="1"/>
        <v>0</v>
      </c>
      <c r="AX48" s="15">
        <f t="shared" si="1"/>
        <v>0</v>
      </c>
      <c r="AY48" s="15">
        <f t="shared" si="1"/>
        <v>0</v>
      </c>
      <c r="AZ48" s="15">
        <f t="shared" si="1"/>
        <v>0</v>
      </c>
      <c r="BA48" s="15">
        <f t="shared" si="1"/>
        <v>0</v>
      </c>
      <c r="BB48" s="15">
        <f t="shared" si="1"/>
        <v>0</v>
      </c>
      <c r="BC48" s="15">
        <f t="shared" si="1"/>
        <v>0</v>
      </c>
      <c r="BD48" s="15">
        <f t="shared" si="1"/>
        <v>0</v>
      </c>
      <c r="BE48" s="59">
        <f t="shared" si="1"/>
        <v>148</v>
      </c>
    </row>
    <row r="49" spans="1:57" s="48" customFormat="1" ht="15" customHeight="1">
      <c r="A49" s="196"/>
      <c r="B49" s="176" t="s">
        <v>69</v>
      </c>
      <c r="C49" s="176" t="s">
        <v>70</v>
      </c>
      <c r="D49" s="10" t="s">
        <v>33</v>
      </c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105">
        <v>0</v>
      </c>
      <c r="W49" s="105">
        <v>0</v>
      </c>
      <c r="X49" s="9">
        <v>2</v>
      </c>
      <c r="Y49" s="9">
        <v>2</v>
      </c>
      <c r="Z49" s="9">
        <v>2</v>
      </c>
      <c r="AA49" s="9">
        <v>2</v>
      </c>
      <c r="AB49" s="9">
        <v>2</v>
      </c>
      <c r="AC49" s="9">
        <v>2</v>
      </c>
      <c r="AD49" s="9">
        <v>2</v>
      </c>
      <c r="AE49" s="9">
        <v>2</v>
      </c>
      <c r="AF49" s="9">
        <v>2</v>
      </c>
      <c r="AG49" s="9">
        <v>2</v>
      </c>
      <c r="AH49" s="9">
        <v>2</v>
      </c>
      <c r="AI49" s="9">
        <v>2</v>
      </c>
      <c r="AJ49" s="9">
        <v>0</v>
      </c>
      <c r="AK49" s="9">
        <v>0</v>
      </c>
      <c r="AL49" s="9">
        <v>2</v>
      </c>
      <c r="AM49" s="9">
        <v>2</v>
      </c>
      <c r="AN49" s="9">
        <v>4</v>
      </c>
      <c r="AO49" s="9">
        <v>4</v>
      </c>
      <c r="AP49" s="9">
        <v>4</v>
      </c>
      <c r="AQ49" s="9">
        <v>4</v>
      </c>
      <c r="AR49" s="9">
        <v>4</v>
      </c>
      <c r="AS49" s="9">
        <v>0</v>
      </c>
      <c r="AT49" s="9">
        <v>0</v>
      </c>
      <c r="AU49" s="9">
        <v>0</v>
      </c>
      <c r="AV49" s="9">
        <v>0</v>
      </c>
      <c r="AW49" s="9">
        <v>0</v>
      </c>
      <c r="AX49" s="9">
        <v>0</v>
      </c>
      <c r="AY49" s="9">
        <v>0</v>
      </c>
      <c r="AZ49" s="9">
        <v>0</v>
      </c>
      <c r="BA49" s="9">
        <v>0</v>
      </c>
      <c r="BB49" s="9">
        <v>0</v>
      </c>
      <c r="BC49" s="9">
        <v>0</v>
      </c>
      <c r="BD49" s="9">
        <v>0</v>
      </c>
      <c r="BE49" s="64">
        <f>SUM(E49:BD49)</f>
        <v>48</v>
      </c>
    </row>
    <row r="50" spans="1:57" s="48" customFormat="1" ht="15" customHeight="1">
      <c r="A50" s="196"/>
      <c r="B50" s="177"/>
      <c r="C50" s="177"/>
      <c r="D50" s="10" t="s">
        <v>34</v>
      </c>
      <c r="E50" s="22">
        <f>E49/2</f>
        <v>0</v>
      </c>
      <c r="F50" s="22">
        <f t="shared" ref="F50:BD50" si="2">F49/2</f>
        <v>0</v>
      </c>
      <c r="G50" s="22">
        <f t="shared" si="2"/>
        <v>0</v>
      </c>
      <c r="H50" s="22">
        <f t="shared" si="2"/>
        <v>0</v>
      </c>
      <c r="I50" s="22">
        <f t="shared" si="2"/>
        <v>0</v>
      </c>
      <c r="J50" s="22">
        <f t="shared" si="2"/>
        <v>0</v>
      </c>
      <c r="K50" s="22">
        <f t="shared" si="2"/>
        <v>0</v>
      </c>
      <c r="L50" s="22">
        <f t="shared" si="2"/>
        <v>0</v>
      </c>
      <c r="M50" s="22">
        <f t="shared" si="2"/>
        <v>0</v>
      </c>
      <c r="N50" s="22">
        <f t="shared" si="2"/>
        <v>0</v>
      </c>
      <c r="O50" s="22">
        <f t="shared" si="2"/>
        <v>0</v>
      </c>
      <c r="P50" s="22">
        <f t="shared" si="2"/>
        <v>0</v>
      </c>
      <c r="Q50" s="22">
        <f t="shared" si="2"/>
        <v>0</v>
      </c>
      <c r="R50" s="22">
        <f t="shared" si="2"/>
        <v>0</v>
      </c>
      <c r="S50" s="22">
        <f t="shared" si="2"/>
        <v>0</v>
      </c>
      <c r="T50" s="22">
        <f t="shared" si="2"/>
        <v>0</v>
      </c>
      <c r="U50" s="22">
        <f t="shared" si="2"/>
        <v>0</v>
      </c>
      <c r="V50" s="22">
        <f t="shared" si="2"/>
        <v>0</v>
      </c>
      <c r="W50" s="22">
        <f t="shared" si="2"/>
        <v>0</v>
      </c>
      <c r="X50" s="22">
        <f t="shared" si="2"/>
        <v>1</v>
      </c>
      <c r="Y50" s="22">
        <f t="shared" si="2"/>
        <v>1</v>
      </c>
      <c r="Z50" s="22">
        <f t="shared" si="2"/>
        <v>1</v>
      </c>
      <c r="AA50" s="22">
        <f t="shared" si="2"/>
        <v>1</v>
      </c>
      <c r="AB50" s="22">
        <f t="shared" si="2"/>
        <v>1</v>
      </c>
      <c r="AC50" s="22">
        <f t="shared" si="2"/>
        <v>1</v>
      </c>
      <c r="AD50" s="22">
        <f t="shared" si="2"/>
        <v>1</v>
      </c>
      <c r="AE50" s="22">
        <f t="shared" si="2"/>
        <v>1</v>
      </c>
      <c r="AF50" s="22">
        <f t="shared" si="2"/>
        <v>1</v>
      </c>
      <c r="AG50" s="22">
        <f t="shared" si="2"/>
        <v>1</v>
      </c>
      <c r="AH50" s="22">
        <f t="shared" si="2"/>
        <v>1</v>
      </c>
      <c r="AI50" s="22">
        <f t="shared" si="2"/>
        <v>1</v>
      </c>
      <c r="AJ50" s="22">
        <f t="shared" si="2"/>
        <v>0</v>
      </c>
      <c r="AK50" s="22">
        <f t="shared" si="2"/>
        <v>0</v>
      </c>
      <c r="AL50" s="22">
        <f t="shared" si="2"/>
        <v>1</v>
      </c>
      <c r="AM50" s="22">
        <f t="shared" si="2"/>
        <v>1</v>
      </c>
      <c r="AN50" s="22">
        <f t="shared" si="2"/>
        <v>2</v>
      </c>
      <c r="AO50" s="22">
        <f t="shared" si="2"/>
        <v>2</v>
      </c>
      <c r="AP50" s="22">
        <f t="shared" si="2"/>
        <v>2</v>
      </c>
      <c r="AQ50" s="22">
        <f t="shared" si="2"/>
        <v>2</v>
      </c>
      <c r="AR50" s="22">
        <f t="shared" si="2"/>
        <v>2</v>
      </c>
      <c r="AS50" s="22">
        <f t="shared" si="2"/>
        <v>0</v>
      </c>
      <c r="AT50" s="22">
        <f t="shared" si="2"/>
        <v>0</v>
      </c>
      <c r="AU50" s="22">
        <f t="shared" si="2"/>
        <v>0</v>
      </c>
      <c r="AV50" s="22">
        <f t="shared" si="2"/>
        <v>0</v>
      </c>
      <c r="AW50" s="22">
        <f t="shared" si="2"/>
        <v>0</v>
      </c>
      <c r="AX50" s="22">
        <f t="shared" si="2"/>
        <v>0</v>
      </c>
      <c r="AY50" s="22">
        <f t="shared" si="2"/>
        <v>0</v>
      </c>
      <c r="AZ50" s="22">
        <f t="shared" si="2"/>
        <v>0</v>
      </c>
      <c r="BA50" s="22">
        <f t="shared" si="2"/>
        <v>0</v>
      </c>
      <c r="BB50" s="22">
        <f t="shared" si="2"/>
        <v>0</v>
      </c>
      <c r="BC50" s="22">
        <f t="shared" si="2"/>
        <v>0</v>
      </c>
      <c r="BD50" s="22">
        <f t="shared" si="2"/>
        <v>0</v>
      </c>
      <c r="BE50" s="64">
        <f t="shared" ref="BE50:BE58" si="3">SUM(E50:BD50)</f>
        <v>24</v>
      </c>
    </row>
    <row r="51" spans="1:57" s="48" customFormat="1" ht="15" customHeight="1">
      <c r="A51" s="196"/>
      <c r="B51" s="176" t="s">
        <v>71</v>
      </c>
      <c r="C51" s="176" t="s">
        <v>42</v>
      </c>
      <c r="D51" s="10" t="s">
        <v>33</v>
      </c>
      <c r="E51" s="9">
        <v>2</v>
      </c>
      <c r="F51" s="9">
        <v>2</v>
      </c>
      <c r="G51" s="9">
        <v>2</v>
      </c>
      <c r="H51" s="9">
        <v>2</v>
      </c>
      <c r="I51" s="9">
        <v>4</v>
      </c>
      <c r="J51" s="9">
        <v>2</v>
      </c>
      <c r="K51" s="9">
        <v>4</v>
      </c>
      <c r="L51" s="9">
        <v>2</v>
      </c>
      <c r="M51" s="9">
        <v>4</v>
      </c>
      <c r="N51" s="9">
        <v>2</v>
      </c>
      <c r="O51" s="9">
        <v>4</v>
      </c>
      <c r="P51" s="9">
        <v>2</v>
      </c>
      <c r="Q51" s="9">
        <v>4</v>
      </c>
      <c r="R51" s="9">
        <v>2</v>
      </c>
      <c r="S51" s="9">
        <v>4</v>
      </c>
      <c r="T51" s="9">
        <v>2</v>
      </c>
      <c r="U51" s="9">
        <v>4</v>
      </c>
      <c r="V51" s="105">
        <v>0</v>
      </c>
      <c r="W51" s="105">
        <v>0</v>
      </c>
      <c r="X51" s="105">
        <v>0</v>
      </c>
      <c r="Y51" s="105">
        <v>0</v>
      </c>
      <c r="Z51" s="105">
        <v>0</v>
      </c>
      <c r="AA51" s="105">
        <v>0</v>
      </c>
      <c r="AB51" s="105">
        <v>0</v>
      </c>
      <c r="AC51" s="105">
        <v>0</v>
      </c>
      <c r="AD51" s="105">
        <v>0</v>
      </c>
      <c r="AE51" s="105">
        <v>0</v>
      </c>
      <c r="AF51" s="105">
        <v>0</v>
      </c>
      <c r="AG51" s="105">
        <v>0</v>
      </c>
      <c r="AH51" s="105">
        <v>0</v>
      </c>
      <c r="AI51" s="105">
        <v>0</v>
      </c>
      <c r="AJ51" s="105">
        <v>0</v>
      </c>
      <c r="AK51" s="105">
        <v>0</v>
      </c>
      <c r="AL51" s="105">
        <v>0</v>
      </c>
      <c r="AM51" s="105">
        <v>0</v>
      </c>
      <c r="AN51" s="105">
        <v>0</v>
      </c>
      <c r="AO51" s="105">
        <v>0</v>
      </c>
      <c r="AP51" s="105">
        <v>0</v>
      </c>
      <c r="AQ51" s="105">
        <v>0</v>
      </c>
      <c r="AR51" s="105">
        <v>0</v>
      </c>
      <c r="AS51" s="105">
        <v>0</v>
      </c>
      <c r="AT51" s="105">
        <v>0</v>
      </c>
      <c r="AU51" s="105">
        <v>0</v>
      </c>
      <c r="AV51" s="105">
        <v>0</v>
      </c>
      <c r="AW51" s="105">
        <v>0</v>
      </c>
      <c r="AX51" s="105">
        <v>0</v>
      </c>
      <c r="AY51" s="105">
        <v>0</v>
      </c>
      <c r="AZ51" s="105">
        <v>0</v>
      </c>
      <c r="BA51" s="105">
        <v>0</v>
      </c>
      <c r="BB51" s="105">
        <v>0</v>
      </c>
      <c r="BC51" s="105">
        <v>0</v>
      </c>
      <c r="BD51" s="105">
        <v>0</v>
      </c>
      <c r="BE51" s="71">
        <f t="shared" si="3"/>
        <v>48</v>
      </c>
    </row>
    <row r="52" spans="1:57" s="48" customFormat="1" ht="15" customHeight="1">
      <c r="A52" s="196"/>
      <c r="B52" s="177"/>
      <c r="C52" s="177"/>
      <c r="D52" s="10" t="s">
        <v>34</v>
      </c>
      <c r="E52" s="9">
        <f>E51/2</f>
        <v>1</v>
      </c>
      <c r="F52" s="9">
        <f t="shared" ref="F52:BD52" si="4">F51/2</f>
        <v>1</v>
      </c>
      <c r="G52" s="9">
        <f t="shared" si="4"/>
        <v>1</v>
      </c>
      <c r="H52" s="9">
        <f t="shared" si="4"/>
        <v>1</v>
      </c>
      <c r="I52" s="9">
        <f t="shared" si="4"/>
        <v>2</v>
      </c>
      <c r="J52" s="9">
        <f t="shared" si="4"/>
        <v>1</v>
      </c>
      <c r="K52" s="9">
        <f t="shared" si="4"/>
        <v>2</v>
      </c>
      <c r="L52" s="9">
        <f t="shared" si="4"/>
        <v>1</v>
      </c>
      <c r="M52" s="9">
        <f t="shared" si="4"/>
        <v>2</v>
      </c>
      <c r="N52" s="9">
        <f t="shared" si="4"/>
        <v>1</v>
      </c>
      <c r="O52" s="9">
        <f t="shared" si="4"/>
        <v>2</v>
      </c>
      <c r="P52" s="9">
        <f t="shared" si="4"/>
        <v>1</v>
      </c>
      <c r="Q52" s="9">
        <f t="shared" si="4"/>
        <v>2</v>
      </c>
      <c r="R52" s="9">
        <f t="shared" si="4"/>
        <v>1</v>
      </c>
      <c r="S52" s="9">
        <f t="shared" si="4"/>
        <v>2</v>
      </c>
      <c r="T52" s="9">
        <f t="shared" si="4"/>
        <v>1</v>
      </c>
      <c r="U52" s="9">
        <f t="shared" si="4"/>
        <v>2</v>
      </c>
      <c r="V52" s="9">
        <f t="shared" si="4"/>
        <v>0</v>
      </c>
      <c r="W52" s="9">
        <f t="shared" si="4"/>
        <v>0</v>
      </c>
      <c r="X52" s="9">
        <f t="shared" si="4"/>
        <v>0</v>
      </c>
      <c r="Y52" s="9">
        <f t="shared" si="4"/>
        <v>0</v>
      </c>
      <c r="Z52" s="9">
        <f t="shared" si="4"/>
        <v>0</v>
      </c>
      <c r="AA52" s="9">
        <f t="shared" si="4"/>
        <v>0</v>
      </c>
      <c r="AB52" s="9">
        <f t="shared" si="4"/>
        <v>0</v>
      </c>
      <c r="AC52" s="9">
        <f t="shared" si="4"/>
        <v>0</v>
      </c>
      <c r="AD52" s="9">
        <f t="shared" si="4"/>
        <v>0</v>
      </c>
      <c r="AE52" s="9">
        <f t="shared" si="4"/>
        <v>0</v>
      </c>
      <c r="AF52" s="9">
        <f t="shared" si="4"/>
        <v>0</v>
      </c>
      <c r="AG52" s="9">
        <f t="shared" si="4"/>
        <v>0</v>
      </c>
      <c r="AH52" s="9">
        <f t="shared" si="4"/>
        <v>0</v>
      </c>
      <c r="AI52" s="9">
        <f t="shared" si="4"/>
        <v>0</v>
      </c>
      <c r="AJ52" s="9">
        <f t="shared" si="4"/>
        <v>0</v>
      </c>
      <c r="AK52" s="9">
        <f t="shared" si="4"/>
        <v>0</v>
      </c>
      <c r="AL52" s="9">
        <f t="shared" si="4"/>
        <v>0</v>
      </c>
      <c r="AM52" s="9">
        <f t="shared" si="4"/>
        <v>0</v>
      </c>
      <c r="AN52" s="9">
        <f t="shared" si="4"/>
        <v>0</v>
      </c>
      <c r="AO52" s="9">
        <f t="shared" si="4"/>
        <v>0</v>
      </c>
      <c r="AP52" s="9">
        <f t="shared" si="4"/>
        <v>0</v>
      </c>
      <c r="AQ52" s="9">
        <f t="shared" si="4"/>
        <v>0</v>
      </c>
      <c r="AR52" s="9">
        <f t="shared" si="4"/>
        <v>0</v>
      </c>
      <c r="AS52" s="9">
        <f t="shared" si="4"/>
        <v>0</v>
      </c>
      <c r="AT52" s="9">
        <f t="shared" si="4"/>
        <v>0</v>
      </c>
      <c r="AU52" s="9">
        <f t="shared" si="4"/>
        <v>0</v>
      </c>
      <c r="AV52" s="9">
        <f t="shared" si="4"/>
        <v>0</v>
      </c>
      <c r="AW52" s="9">
        <f t="shared" si="4"/>
        <v>0</v>
      </c>
      <c r="AX52" s="9">
        <f t="shared" si="4"/>
        <v>0</v>
      </c>
      <c r="AY52" s="9">
        <f t="shared" si="4"/>
        <v>0</v>
      </c>
      <c r="AZ52" s="9">
        <f t="shared" si="4"/>
        <v>0</v>
      </c>
      <c r="BA52" s="9">
        <f t="shared" si="4"/>
        <v>0</v>
      </c>
      <c r="BB52" s="9">
        <f t="shared" si="4"/>
        <v>0</v>
      </c>
      <c r="BC52" s="9">
        <f t="shared" si="4"/>
        <v>0</v>
      </c>
      <c r="BD52" s="9">
        <f t="shared" si="4"/>
        <v>0</v>
      </c>
      <c r="BE52" s="86">
        <f t="shared" si="3"/>
        <v>24</v>
      </c>
    </row>
    <row r="53" spans="1:57" s="48" customFormat="1" ht="15" customHeight="1">
      <c r="A53" s="196"/>
      <c r="B53" s="176" t="s">
        <v>73</v>
      </c>
      <c r="C53" s="176" t="s">
        <v>40</v>
      </c>
      <c r="D53" s="10" t="s">
        <v>33</v>
      </c>
      <c r="E53" s="9">
        <v>2</v>
      </c>
      <c r="F53" s="9">
        <v>2</v>
      </c>
      <c r="G53" s="9">
        <v>2</v>
      </c>
      <c r="H53" s="9">
        <v>2</v>
      </c>
      <c r="I53" s="9">
        <v>2</v>
      </c>
      <c r="J53" s="9">
        <v>2</v>
      </c>
      <c r="K53" s="9">
        <v>2</v>
      </c>
      <c r="L53" s="9">
        <v>2</v>
      </c>
      <c r="M53" s="9">
        <v>2</v>
      </c>
      <c r="N53" s="9">
        <v>2</v>
      </c>
      <c r="O53" s="9">
        <v>2</v>
      </c>
      <c r="P53" s="9">
        <v>2</v>
      </c>
      <c r="Q53" s="9">
        <v>2</v>
      </c>
      <c r="R53" s="9">
        <v>2</v>
      </c>
      <c r="S53" s="9">
        <v>2</v>
      </c>
      <c r="T53" s="9">
        <v>2</v>
      </c>
      <c r="U53" s="9">
        <v>2</v>
      </c>
      <c r="V53" s="105">
        <v>0</v>
      </c>
      <c r="W53" s="105">
        <v>0</v>
      </c>
      <c r="X53" s="9">
        <v>2</v>
      </c>
      <c r="Y53" s="9">
        <v>2</v>
      </c>
      <c r="Z53" s="9">
        <v>2</v>
      </c>
      <c r="AA53" s="9">
        <v>2</v>
      </c>
      <c r="AB53" s="9">
        <v>2</v>
      </c>
      <c r="AC53" s="9">
        <v>2</v>
      </c>
      <c r="AD53" s="9">
        <v>2</v>
      </c>
      <c r="AE53" s="9">
        <v>2</v>
      </c>
      <c r="AF53" s="9">
        <v>2</v>
      </c>
      <c r="AG53" s="9">
        <v>2</v>
      </c>
      <c r="AH53" s="9">
        <v>2</v>
      </c>
      <c r="AI53" s="9">
        <v>2</v>
      </c>
      <c r="AJ53" s="9">
        <v>0</v>
      </c>
      <c r="AK53" s="9">
        <v>0</v>
      </c>
      <c r="AL53" s="9">
        <v>2</v>
      </c>
      <c r="AM53" s="9">
        <v>2</v>
      </c>
      <c r="AN53" s="9">
        <v>2</v>
      </c>
      <c r="AO53" s="9">
        <v>2</v>
      </c>
      <c r="AP53" s="9">
        <v>2</v>
      </c>
      <c r="AQ53" s="9">
        <v>2</v>
      </c>
      <c r="AR53" s="9">
        <v>2</v>
      </c>
      <c r="AS53" s="9">
        <v>0</v>
      </c>
      <c r="AT53" s="9">
        <v>0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71">
        <f t="shared" si="3"/>
        <v>72</v>
      </c>
    </row>
    <row r="54" spans="1:57" s="48" customFormat="1" ht="15" customHeight="1">
      <c r="A54" s="196"/>
      <c r="B54" s="177"/>
      <c r="C54" s="177"/>
      <c r="D54" s="10" t="s">
        <v>34</v>
      </c>
      <c r="E54" s="10">
        <f>E53/2</f>
        <v>1</v>
      </c>
      <c r="F54" s="89">
        <f t="shared" ref="F54:BD54" si="5">F53/2</f>
        <v>1</v>
      </c>
      <c r="G54" s="89">
        <f t="shared" si="5"/>
        <v>1</v>
      </c>
      <c r="H54" s="89">
        <f t="shared" si="5"/>
        <v>1</v>
      </c>
      <c r="I54" s="89">
        <f t="shared" si="5"/>
        <v>1</v>
      </c>
      <c r="J54" s="89">
        <f t="shared" si="5"/>
        <v>1</v>
      </c>
      <c r="K54" s="89">
        <f t="shared" si="5"/>
        <v>1</v>
      </c>
      <c r="L54" s="89">
        <f t="shared" si="5"/>
        <v>1</v>
      </c>
      <c r="M54" s="89">
        <f t="shared" si="5"/>
        <v>1</v>
      </c>
      <c r="N54" s="89">
        <f t="shared" si="5"/>
        <v>1</v>
      </c>
      <c r="O54" s="89">
        <f t="shared" si="5"/>
        <v>1</v>
      </c>
      <c r="P54" s="89">
        <f t="shared" si="5"/>
        <v>1</v>
      </c>
      <c r="Q54" s="89">
        <f t="shared" si="5"/>
        <v>1</v>
      </c>
      <c r="R54" s="89">
        <f t="shared" si="5"/>
        <v>1</v>
      </c>
      <c r="S54" s="89">
        <f t="shared" si="5"/>
        <v>1</v>
      </c>
      <c r="T54" s="89">
        <f t="shared" si="5"/>
        <v>1</v>
      </c>
      <c r="U54" s="89">
        <f t="shared" si="5"/>
        <v>1</v>
      </c>
      <c r="V54" s="89">
        <f t="shared" si="5"/>
        <v>0</v>
      </c>
      <c r="W54" s="89">
        <f t="shared" si="5"/>
        <v>0</v>
      </c>
      <c r="X54" s="89">
        <f t="shared" si="5"/>
        <v>1</v>
      </c>
      <c r="Y54" s="89">
        <f t="shared" si="5"/>
        <v>1</v>
      </c>
      <c r="Z54" s="89">
        <f t="shared" si="5"/>
        <v>1</v>
      </c>
      <c r="AA54" s="89">
        <f t="shared" si="5"/>
        <v>1</v>
      </c>
      <c r="AB54" s="89">
        <f t="shared" si="5"/>
        <v>1</v>
      </c>
      <c r="AC54" s="89">
        <f t="shared" si="5"/>
        <v>1</v>
      </c>
      <c r="AD54" s="89">
        <f t="shared" si="5"/>
        <v>1</v>
      </c>
      <c r="AE54" s="89">
        <f t="shared" si="5"/>
        <v>1</v>
      </c>
      <c r="AF54" s="89">
        <f t="shared" si="5"/>
        <v>1</v>
      </c>
      <c r="AG54" s="89">
        <f t="shared" si="5"/>
        <v>1</v>
      </c>
      <c r="AH54" s="89">
        <f t="shared" si="5"/>
        <v>1</v>
      </c>
      <c r="AI54" s="89">
        <f t="shared" si="5"/>
        <v>1</v>
      </c>
      <c r="AJ54" s="89">
        <f t="shared" si="5"/>
        <v>0</v>
      </c>
      <c r="AK54" s="89">
        <f t="shared" si="5"/>
        <v>0</v>
      </c>
      <c r="AL54" s="89">
        <f t="shared" si="5"/>
        <v>1</v>
      </c>
      <c r="AM54" s="89">
        <f t="shared" si="5"/>
        <v>1</v>
      </c>
      <c r="AN54" s="89">
        <f t="shared" si="5"/>
        <v>1</v>
      </c>
      <c r="AO54" s="89">
        <f t="shared" si="5"/>
        <v>1</v>
      </c>
      <c r="AP54" s="89">
        <f t="shared" si="5"/>
        <v>1</v>
      </c>
      <c r="AQ54" s="89">
        <f t="shared" si="5"/>
        <v>1</v>
      </c>
      <c r="AR54" s="89">
        <f t="shared" si="5"/>
        <v>1</v>
      </c>
      <c r="AS54" s="89">
        <f t="shared" si="5"/>
        <v>0</v>
      </c>
      <c r="AT54" s="89">
        <f t="shared" si="5"/>
        <v>0</v>
      </c>
      <c r="AU54" s="89">
        <f t="shared" si="5"/>
        <v>0</v>
      </c>
      <c r="AV54" s="89">
        <f t="shared" si="5"/>
        <v>0</v>
      </c>
      <c r="AW54" s="89">
        <f t="shared" si="5"/>
        <v>0</v>
      </c>
      <c r="AX54" s="89">
        <f t="shared" si="5"/>
        <v>0</v>
      </c>
      <c r="AY54" s="89">
        <f t="shared" si="5"/>
        <v>0</v>
      </c>
      <c r="AZ54" s="89">
        <f t="shared" si="5"/>
        <v>0</v>
      </c>
      <c r="BA54" s="89">
        <f t="shared" si="5"/>
        <v>0</v>
      </c>
      <c r="BB54" s="89">
        <f t="shared" si="5"/>
        <v>0</v>
      </c>
      <c r="BC54" s="89">
        <f t="shared" si="5"/>
        <v>0</v>
      </c>
      <c r="BD54" s="89">
        <f t="shared" si="5"/>
        <v>0</v>
      </c>
      <c r="BE54" s="71">
        <f t="shared" si="3"/>
        <v>36</v>
      </c>
    </row>
    <row r="55" spans="1:57" s="48" customFormat="1" ht="15" customHeight="1">
      <c r="A55" s="196"/>
      <c r="B55" s="176" t="s">
        <v>74</v>
      </c>
      <c r="C55" s="176" t="s">
        <v>75</v>
      </c>
      <c r="D55" s="10" t="s">
        <v>33</v>
      </c>
      <c r="E55" s="9">
        <v>4</v>
      </c>
      <c r="F55" s="9">
        <v>0</v>
      </c>
      <c r="G55" s="9">
        <v>4</v>
      </c>
      <c r="H55" s="9">
        <v>0</v>
      </c>
      <c r="I55" s="9">
        <v>4</v>
      </c>
      <c r="J55" s="9">
        <v>0</v>
      </c>
      <c r="K55" s="9">
        <v>4</v>
      </c>
      <c r="L55" s="9">
        <v>0</v>
      </c>
      <c r="M55" s="9">
        <v>4</v>
      </c>
      <c r="N55" s="9">
        <v>0</v>
      </c>
      <c r="O55" s="9">
        <v>4</v>
      </c>
      <c r="P55" s="9">
        <v>0</v>
      </c>
      <c r="Q55" s="9">
        <v>4</v>
      </c>
      <c r="R55" s="9">
        <v>0</v>
      </c>
      <c r="S55" s="9">
        <v>2</v>
      </c>
      <c r="T55" s="9">
        <v>0</v>
      </c>
      <c r="U55" s="9">
        <v>2</v>
      </c>
      <c r="V55" s="105"/>
      <c r="W55" s="105"/>
      <c r="X55" s="9">
        <v>2</v>
      </c>
      <c r="Y55" s="9">
        <v>2</v>
      </c>
      <c r="Z55" s="9">
        <v>2</v>
      </c>
      <c r="AA55" s="9">
        <v>2</v>
      </c>
      <c r="AB55" s="9">
        <v>2</v>
      </c>
      <c r="AC55" s="9">
        <v>2</v>
      </c>
      <c r="AD55" s="9">
        <v>2</v>
      </c>
      <c r="AE55" s="9">
        <v>2</v>
      </c>
      <c r="AF55" s="9">
        <v>2</v>
      </c>
      <c r="AG55" s="9">
        <v>2</v>
      </c>
      <c r="AH55" s="9">
        <v>2</v>
      </c>
      <c r="AI55" s="9">
        <v>2</v>
      </c>
      <c r="AJ55" s="9">
        <v>0</v>
      </c>
      <c r="AK55" s="9">
        <v>0</v>
      </c>
      <c r="AL55" s="9">
        <v>0</v>
      </c>
      <c r="AM55" s="9">
        <v>0</v>
      </c>
      <c r="AN55" s="9">
        <v>0</v>
      </c>
      <c r="AO55" s="9">
        <v>0</v>
      </c>
      <c r="AP55" s="9">
        <v>0</v>
      </c>
      <c r="AQ55" s="9">
        <v>0</v>
      </c>
      <c r="AR55" s="9">
        <v>0</v>
      </c>
      <c r="AS55" s="9">
        <v>0</v>
      </c>
      <c r="AT55" s="9"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64">
        <f t="shared" si="3"/>
        <v>56</v>
      </c>
    </row>
    <row r="56" spans="1:57" s="48" customFormat="1" ht="15" customHeight="1">
      <c r="A56" s="196"/>
      <c r="B56" s="177"/>
      <c r="C56" s="177"/>
      <c r="D56" s="10" t="s">
        <v>34</v>
      </c>
      <c r="E56" s="9">
        <f>E55/2</f>
        <v>2</v>
      </c>
      <c r="F56" s="9">
        <f t="shared" ref="F56:BD56" si="6">F55/2</f>
        <v>0</v>
      </c>
      <c r="G56" s="9">
        <f t="shared" si="6"/>
        <v>2</v>
      </c>
      <c r="H56" s="9">
        <f t="shared" si="6"/>
        <v>0</v>
      </c>
      <c r="I56" s="9">
        <f t="shared" si="6"/>
        <v>2</v>
      </c>
      <c r="J56" s="9">
        <f t="shared" si="6"/>
        <v>0</v>
      </c>
      <c r="K56" s="9">
        <f t="shared" si="6"/>
        <v>2</v>
      </c>
      <c r="L56" s="9">
        <f t="shared" si="6"/>
        <v>0</v>
      </c>
      <c r="M56" s="9">
        <f t="shared" si="6"/>
        <v>2</v>
      </c>
      <c r="N56" s="9">
        <f t="shared" si="6"/>
        <v>0</v>
      </c>
      <c r="O56" s="9">
        <f t="shared" si="6"/>
        <v>2</v>
      </c>
      <c r="P56" s="9">
        <f t="shared" si="6"/>
        <v>0</v>
      </c>
      <c r="Q56" s="9">
        <f t="shared" si="6"/>
        <v>2</v>
      </c>
      <c r="R56" s="9">
        <f t="shared" si="6"/>
        <v>0</v>
      </c>
      <c r="S56" s="9">
        <f t="shared" si="6"/>
        <v>1</v>
      </c>
      <c r="T56" s="9">
        <f t="shared" si="6"/>
        <v>0</v>
      </c>
      <c r="U56" s="9">
        <f t="shared" si="6"/>
        <v>1</v>
      </c>
      <c r="V56" s="9">
        <f t="shared" si="6"/>
        <v>0</v>
      </c>
      <c r="W56" s="9">
        <f t="shared" si="6"/>
        <v>0</v>
      </c>
      <c r="X56" s="9">
        <f t="shared" si="6"/>
        <v>1</v>
      </c>
      <c r="Y56" s="9">
        <f t="shared" si="6"/>
        <v>1</v>
      </c>
      <c r="Z56" s="9">
        <f t="shared" si="6"/>
        <v>1</v>
      </c>
      <c r="AA56" s="9">
        <f t="shared" si="6"/>
        <v>1</v>
      </c>
      <c r="AB56" s="9">
        <f t="shared" si="6"/>
        <v>1</v>
      </c>
      <c r="AC56" s="9">
        <f t="shared" si="6"/>
        <v>1</v>
      </c>
      <c r="AD56" s="9">
        <f t="shared" si="6"/>
        <v>1</v>
      </c>
      <c r="AE56" s="9">
        <f t="shared" si="6"/>
        <v>1</v>
      </c>
      <c r="AF56" s="9">
        <f t="shared" si="6"/>
        <v>1</v>
      </c>
      <c r="AG56" s="9">
        <f t="shared" si="6"/>
        <v>1</v>
      </c>
      <c r="AH56" s="9">
        <f t="shared" si="6"/>
        <v>1</v>
      </c>
      <c r="AI56" s="9">
        <f t="shared" si="6"/>
        <v>1</v>
      </c>
      <c r="AJ56" s="9">
        <f t="shared" si="6"/>
        <v>0</v>
      </c>
      <c r="AK56" s="9">
        <f t="shared" si="6"/>
        <v>0</v>
      </c>
      <c r="AL56" s="9">
        <f t="shared" si="6"/>
        <v>0</v>
      </c>
      <c r="AM56" s="9">
        <f t="shared" si="6"/>
        <v>0</v>
      </c>
      <c r="AN56" s="9">
        <f t="shared" si="6"/>
        <v>0</v>
      </c>
      <c r="AO56" s="9">
        <f t="shared" si="6"/>
        <v>0</v>
      </c>
      <c r="AP56" s="9">
        <f t="shared" si="6"/>
        <v>0</v>
      </c>
      <c r="AQ56" s="9">
        <f t="shared" si="6"/>
        <v>0</v>
      </c>
      <c r="AR56" s="9">
        <f t="shared" si="6"/>
        <v>0</v>
      </c>
      <c r="AS56" s="9">
        <f t="shared" si="6"/>
        <v>0</v>
      </c>
      <c r="AT56" s="9">
        <f t="shared" si="6"/>
        <v>0</v>
      </c>
      <c r="AU56" s="9">
        <f t="shared" si="6"/>
        <v>0</v>
      </c>
      <c r="AV56" s="9">
        <f t="shared" si="6"/>
        <v>0</v>
      </c>
      <c r="AW56" s="9">
        <f t="shared" si="6"/>
        <v>0</v>
      </c>
      <c r="AX56" s="9">
        <f t="shared" si="6"/>
        <v>0</v>
      </c>
      <c r="AY56" s="9">
        <f t="shared" si="6"/>
        <v>0</v>
      </c>
      <c r="AZ56" s="9">
        <f t="shared" si="6"/>
        <v>0</v>
      </c>
      <c r="BA56" s="9">
        <f t="shared" si="6"/>
        <v>0</v>
      </c>
      <c r="BB56" s="9">
        <f t="shared" si="6"/>
        <v>0</v>
      </c>
      <c r="BC56" s="9">
        <f t="shared" si="6"/>
        <v>0</v>
      </c>
      <c r="BD56" s="9">
        <f t="shared" si="6"/>
        <v>0</v>
      </c>
      <c r="BE56" s="64">
        <f t="shared" si="3"/>
        <v>28</v>
      </c>
    </row>
    <row r="57" spans="1:57" s="48" customFormat="1" ht="15" customHeight="1">
      <c r="A57" s="196"/>
      <c r="B57" s="169" t="s">
        <v>76</v>
      </c>
      <c r="C57" s="176" t="s">
        <v>50</v>
      </c>
      <c r="D57" s="10" t="s">
        <v>33</v>
      </c>
      <c r="E57" s="9">
        <v>2</v>
      </c>
      <c r="F57" s="9">
        <v>2</v>
      </c>
      <c r="G57" s="9">
        <v>2</v>
      </c>
      <c r="H57" s="9">
        <v>2</v>
      </c>
      <c r="I57" s="9">
        <v>2</v>
      </c>
      <c r="J57" s="9">
        <v>2</v>
      </c>
      <c r="K57" s="9">
        <v>2</v>
      </c>
      <c r="L57" s="9">
        <v>2</v>
      </c>
      <c r="M57" s="9">
        <v>2</v>
      </c>
      <c r="N57" s="9">
        <v>2</v>
      </c>
      <c r="O57" s="9">
        <v>2</v>
      </c>
      <c r="P57" s="9">
        <v>2</v>
      </c>
      <c r="Q57" s="9">
        <v>2</v>
      </c>
      <c r="R57" s="9">
        <v>2</v>
      </c>
      <c r="S57" s="9">
        <v>2</v>
      </c>
      <c r="T57" s="9">
        <v>2</v>
      </c>
      <c r="U57" s="9">
        <v>2</v>
      </c>
      <c r="V57" s="105"/>
      <c r="W57" s="105"/>
      <c r="X57" s="9">
        <v>2</v>
      </c>
      <c r="Y57" s="9">
        <v>2</v>
      </c>
      <c r="Z57" s="9">
        <v>2</v>
      </c>
      <c r="AA57" s="9">
        <v>2</v>
      </c>
      <c r="AB57" s="9">
        <v>2</v>
      </c>
      <c r="AC57" s="9">
        <v>2</v>
      </c>
      <c r="AD57" s="9">
        <v>2</v>
      </c>
      <c r="AE57" s="9">
        <v>2</v>
      </c>
      <c r="AF57" s="9">
        <v>2</v>
      </c>
      <c r="AG57" s="9">
        <v>2</v>
      </c>
      <c r="AH57" s="9">
        <v>2</v>
      </c>
      <c r="AI57" s="9">
        <v>2</v>
      </c>
      <c r="AJ57" s="9">
        <v>0</v>
      </c>
      <c r="AK57" s="9">
        <v>0</v>
      </c>
      <c r="AL57" s="9">
        <v>2</v>
      </c>
      <c r="AM57" s="9">
        <v>2</v>
      </c>
      <c r="AN57" s="9">
        <v>2</v>
      </c>
      <c r="AO57" s="9">
        <v>2</v>
      </c>
      <c r="AP57" s="9">
        <v>2</v>
      </c>
      <c r="AQ57" s="9">
        <v>2</v>
      </c>
      <c r="AR57" s="9">
        <v>2</v>
      </c>
      <c r="AS57" s="9">
        <v>0</v>
      </c>
      <c r="AT57" s="9">
        <v>0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71">
        <f t="shared" si="3"/>
        <v>72</v>
      </c>
    </row>
    <row r="58" spans="1:57" s="48" customFormat="1" ht="15" customHeight="1">
      <c r="A58" s="196"/>
      <c r="B58" s="169"/>
      <c r="C58" s="177"/>
      <c r="D58" s="10" t="s">
        <v>34</v>
      </c>
      <c r="E58" s="9">
        <f>E57/2</f>
        <v>1</v>
      </c>
      <c r="F58" s="9">
        <f t="shared" ref="F58:BD58" si="7">F57/2</f>
        <v>1</v>
      </c>
      <c r="G58" s="9">
        <f t="shared" si="7"/>
        <v>1</v>
      </c>
      <c r="H58" s="9">
        <f t="shared" si="7"/>
        <v>1</v>
      </c>
      <c r="I58" s="9">
        <f t="shared" si="7"/>
        <v>1</v>
      </c>
      <c r="J58" s="9">
        <f t="shared" si="7"/>
        <v>1</v>
      </c>
      <c r="K58" s="9">
        <f t="shared" si="7"/>
        <v>1</v>
      </c>
      <c r="L58" s="9">
        <f t="shared" si="7"/>
        <v>1</v>
      </c>
      <c r="M58" s="9">
        <f t="shared" si="7"/>
        <v>1</v>
      </c>
      <c r="N58" s="9">
        <f t="shared" si="7"/>
        <v>1</v>
      </c>
      <c r="O58" s="9">
        <f t="shared" si="7"/>
        <v>1</v>
      </c>
      <c r="P58" s="9">
        <f t="shared" si="7"/>
        <v>1</v>
      </c>
      <c r="Q58" s="9">
        <f t="shared" si="7"/>
        <v>1</v>
      </c>
      <c r="R58" s="9">
        <f t="shared" si="7"/>
        <v>1</v>
      </c>
      <c r="S58" s="9">
        <f t="shared" si="7"/>
        <v>1</v>
      </c>
      <c r="T58" s="9">
        <f t="shared" si="7"/>
        <v>1</v>
      </c>
      <c r="U58" s="9">
        <f t="shared" si="7"/>
        <v>1</v>
      </c>
      <c r="V58" s="9">
        <f t="shared" si="7"/>
        <v>0</v>
      </c>
      <c r="W58" s="9">
        <f t="shared" si="7"/>
        <v>0</v>
      </c>
      <c r="X58" s="9">
        <f t="shared" si="7"/>
        <v>1</v>
      </c>
      <c r="Y58" s="9">
        <f t="shared" si="7"/>
        <v>1</v>
      </c>
      <c r="Z58" s="9">
        <f t="shared" si="7"/>
        <v>1</v>
      </c>
      <c r="AA58" s="9">
        <f t="shared" si="7"/>
        <v>1</v>
      </c>
      <c r="AB58" s="9">
        <f t="shared" si="7"/>
        <v>1</v>
      </c>
      <c r="AC58" s="9">
        <f t="shared" si="7"/>
        <v>1</v>
      </c>
      <c r="AD58" s="9">
        <f t="shared" si="7"/>
        <v>1</v>
      </c>
      <c r="AE58" s="9">
        <f t="shared" si="7"/>
        <v>1</v>
      </c>
      <c r="AF58" s="9">
        <f t="shared" si="7"/>
        <v>1</v>
      </c>
      <c r="AG58" s="9">
        <f t="shared" si="7"/>
        <v>1</v>
      </c>
      <c r="AH58" s="9">
        <f t="shared" si="7"/>
        <v>1</v>
      </c>
      <c r="AI58" s="9">
        <f t="shared" si="7"/>
        <v>1</v>
      </c>
      <c r="AJ58" s="9">
        <f t="shared" si="7"/>
        <v>0</v>
      </c>
      <c r="AK58" s="9">
        <f t="shared" si="7"/>
        <v>0</v>
      </c>
      <c r="AL58" s="9">
        <f t="shared" si="7"/>
        <v>1</v>
      </c>
      <c r="AM58" s="9">
        <f t="shared" si="7"/>
        <v>1</v>
      </c>
      <c r="AN58" s="9">
        <f t="shared" si="7"/>
        <v>1</v>
      </c>
      <c r="AO58" s="9">
        <f t="shared" si="7"/>
        <v>1</v>
      </c>
      <c r="AP58" s="9">
        <f t="shared" si="7"/>
        <v>1</v>
      </c>
      <c r="AQ58" s="9">
        <f t="shared" si="7"/>
        <v>1</v>
      </c>
      <c r="AR58" s="9">
        <f t="shared" si="7"/>
        <v>1</v>
      </c>
      <c r="AS58" s="9">
        <f t="shared" si="7"/>
        <v>0</v>
      </c>
      <c r="AT58" s="9">
        <f t="shared" si="7"/>
        <v>0</v>
      </c>
      <c r="AU58" s="105">
        <f t="shared" si="7"/>
        <v>0</v>
      </c>
      <c r="AV58" s="9">
        <f t="shared" si="7"/>
        <v>0</v>
      </c>
      <c r="AW58" s="9">
        <f t="shared" si="7"/>
        <v>0</v>
      </c>
      <c r="AX58" s="9">
        <f t="shared" si="7"/>
        <v>0</v>
      </c>
      <c r="AY58" s="9">
        <f t="shared" si="7"/>
        <v>0</v>
      </c>
      <c r="AZ58" s="9">
        <f t="shared" si="7"/>
        <v>0</v>
      </c>
      <c r="BA58" s="9">
        <f t="shared" si="7"/>
        <v>0</v>
      </c>
      <c r="BB58" s="9">
        <f t="shared" si="7"/>
        <v>0</v>
      </c>
      <c r="BC58" s="9">
        <f t="shared" si="7"/>
        <v>0</v>
      </c>
      <c r="BD58" s="9">
        <f t="shared" si="7"/>
        <v>0</v>
      </c>
      <c r="BE58" s="71">
        <f t="shared" si="3"/>
        <v>36</v>
      </c>
    </row>
    <row r="59" spans="1:57" s="48" customFormat="1" ht="15" customHeight="1">
      <c r="A59" s="196"/>
      <c r="B59" s="170" t="s">
        <v>77</v>
      </c>
      <c r="C59" s="167" t="s">
        <v>78</v>
      </c>
      <c r="D59" s="40" t="s">
        <v>33</v>
      </c>
      <c r="E59" s="15">
        <f>SUM(E61,E63,)</f>
        <v>6</v>
      </c>
      <c r="F59" s="15">
        <f t="shared" ref="F59:BE59" si="8">SUM(F61,F63,)</f>
        <v>6</v>
      </c>
      <c r="G59" s="15">
        <f t="shared" si="8"/>
        <v>6</v>
      </c>
      <c r="H59" s="15">
        <f t="shared" si="8"/>
        <v>6</v>
      </c>
      <c r="I59" s="15">
        <f t="shared" si="8"/>
        <v>4</v>
      </c>
      <c r="J59" s="15">
        <f t="shared" si="8"/>
        <v>4</v>
      </c>
      <c r="K59" s="15">
        <f t="shared" si="8"/>
        <v>6</v>
      </c>
      <c r="L59" s="15">
        <f t="shared" si="8"/>
        <v>6</v>
      </c>
      <c r="M59" s="15">
        <f t="shared" si="8"/>
        <v>6</v>
      </c>
      <c r="N59" s="15">
        <f t="shared" si="8"/>
        <v>6</v>
      </c>
      <c r="O59" s="15">
        <f t="shared" si="8"/>
        <v>6</v>
      </c>
      <c r="P59" s="15">
        <f t="shared" si="8"/>
        <v>6</v>
      </c>
      <c r="Q59" s="15">
        <f t="shared" si="8"/>
        <v>6</v>
      </c>
      <c r="R59" s="15">
        <f t="shared" si="8"/>
        <v>6</v>
      </c>
      <c r="S59" s="15">
        <f t="shared" si="8"/>
        <v>6</v>
      </c>
      <c r="T59" s="15">
        <f t="shared" si="8"/>
        <v>6</v>
      </c>
      <c r="U59" s="15">
        <f t="shared" si="8"/>
        <v>4</v>
      </c>
      <c r="V59" s="15">
        <f t="shared" si="8"/>
        <v>0</v>
      </c>
      <c r="W59" s="15">
        <f t="shared" si="8"/>
        <v>0</v>
      </c>
      <c r="X59" s="15">
        <f t="shared" si="8"/>
        <v>0</v>
      </c>
      <c r="Y59" s="15">
        <f t="shared" si="8"/>
        <v>0</v>
      </c>
      <c r="Z59" s="15">
        <f t="shared" si="8"/>
        <v>0</v>
      </c>
      <c r="AA59" s="15">
        <f t="shared" si="8"/>
        <v>0</v>
      </c>
      <c r="AB59" s="15">
        <f t="shared" si="8"/>
        <v>0</v>
      </c>
      <c r="AC59" s="15">
        <f t="shared" si="8"/>
        <v>0</v>
      </c>
      <c r="AD59" s="15">
        <f t="shared" si="8"/>
        <v>0</v>
      </c>
      <c r="AE59" s="15">
        <f t="shared" si="8"/>
        <v>0</v>
      </c>
      <c r="AF59" s="15">
        <f t="shared" si="8"/>
        <v>0</v>
      </c>
      <c r="AG59" s="15">
        <f t="shared" si="8"/>
        <v>0</v>
      </c>
      <c r="AH59" s="15">
        <f t="shared" si="8"/>
        <v>0</v>
      </c>
      <c r="AI59" s="15">
        <f t="shared" si="8"/>
        <v>0</v>
      </c>
      <c r="AJ59" s="15">
        <f t="shared" si="8"/>
        <v>0</v>
      </c>
      <c r="AK59" s="15">
        <f t="shared" si="8"/>
        <v>0</v>
      </c>
      <c r="AL59" s="15">
        <f t="shared" si="8"/>
        <v>0</v>
      </c>
      <c r="AM59" s="15">
        <f t="shared" si="8"/>
        <v>0</v>
      </c>
      <c r="AN59" s="15">
        <f t="shared" si="8"/>
        <v>0</v>
      </c>
      <c r="AO59" s="15">
        <f t="shared" si="8"/>
        <v>0</v>
      </c>
      <c r="AP59" s="15">
        <f t="shared" si="8"/>
        <v>0</v>
      </c>
      <c r="AQ59" s="15">
        <f t="shared" si="8"/>
        <v>0</v>
      </c>
      <c r="AR59" s="15">
        <f t="shared" si="8"/>
        <v>0</v>
      </c>
      <c r="AS59" s="15">
        <f t="shared" si="8"/>
        <v>0</v>
      </c>
      <c r="AT59" s="15">
        <f t="shared" si="8"/>
        <v>0</v>
      </c>
      <c r="AU59" s="107">
        <f t="shared" si="8"/>
        <v>0</v>
      </c>
      <c r="AV59" s="15">
        <f t="shared" si="8"/>
        <v>0</v>
      </c>
      <c r="AW59" s="15">
        <f t="shared" si="8"/>
        <v>0</v>
      </c>
      <c r="AX59" s="15">
        <f t="shared" si="8"/>
        <v>0</v>
      </c>
      <c r="AY59" s="15">
        <f t="shared" si="8"/>
        <v>0</v>
      </c>
      <c r="AZ59" s="15">
        <f t="shared" si="8"/>
        <v>0</v>
      </c>
      <c r="BA59" s="15">
        <f t="shared" si="8"/>
        <v>0</v>
      </c>
      <c r="BB59" s="15">
        <f t="shared" si="8"/>
        <v>0</v>
      </c>
      <c r="BC59" s="15">
        <f t="shared" si="8"/>
        <v>0</v>
      </c>
      <c r="BD59" s="15">
        <f t="shared" si="8"/>
        <v>0</v>
      </c>
      <c r="BE59" s="59">
        <f t="shared" si="8"/>
        <v>96</v>
      </c>
    </row>
    <row r="60" spans="1:57" s="48" customFormat="1" ht="15" customHeight="1">
      <c r="A60" s="196"/>
      <c r="B60" s="170"/>
      <c r="C60" s="168"/>
      <c r="D60" s="40" t="s">
        <v>34</v>
      </c>
      <c r="E60" s="15">
        <f>SUM(E62,E64,)</f>
        <v>3</v>
      </c>
      <c r="F60" s="15">
        <f t="shared" ref="F60:AK60" si="9">SUM(F62,F64,)</f>
        <v>3</v>
      </c>
      <c r="G60" s="15">
        <f t="shared" si="9"/>
        <v>3</v>
      </c>
      <c r="H60" s="15">
        <f t="shared" si="9"/>
        <v>3</v>
      </c>
      <c r="I60" s="15">
        <f t="shared" si="9"/>
        <v>2</v>
      </c>
      <c r="J60" s="15">
        <f t="shared" si="9"/>
        <v>2</v>
      </c>
      <c r="K60" s="15">
        <f t="shared" si="9"/>
        <v>3</v>
      </c>
      <c r="L60" s="15">
        <f t="shared" si="9"/>
        <v>3</v>
      </c>
      <c r="M60" s="15">
        <f t="shared" si="9"/>
        <v>3</v>
      </c>
      <c r="N60" s="15">
        <f t="shared" si="9"/>
        <v>3</v>
      </c>
      <c r="O60" s="15">
        <f t="shared" si="9"/>
        <v>3</v>
      </c>
      <c r="P60" s="15">
        <f t="shared" si="9"/>
        <v>3</v>
      </c>
      <c r="Q60" s="15">
        <f t="shared" si="9"/>
        <v>3</v>
      </c>
      <c r="R60" s="15">
        <f t="shared" si="9"/>
        <v>3</v>
      </c>
      <c r="S60" s="15">
        <f t="shared" si="9"/>
        <v>3</v>
      </c>
      <c r="T60" s="15">
        <f t="shared" si="9"/>
        <v>3</v>
      </c>
      <c r="U60" s="15">
        <f t="shared" si="9"/>
        <v>2</v>
      </c>
      <c r="V60" s="15">
        <f t="shared" si="9"/>
        <v>0</v>
      </c>
      <c r="W60" s="15">
        <f t="shared" si="9"/>
        <v>0</v>
      </c>
      <c r="X60" s="15">
        <f t="shared" si="9"/>
        <v>0</v>
      </c>
      <c r="Y60" s="15">
        <f t="shared" si="9"/>
        <v>0</v>
      </c>
      <c r="Z60" s="15">
        <v>0</v>
      </c>
      <c r="AA60" s="15">
        <f t="shared" si="9"/>
        <v>0</v>
      </c>
      <c r="AB60" s="15">
        <f t="shared" si="9"/>
        <v>0</v>
      </c>
      <c r="AC60" s="15">
        <f t="shared" si="9"/>
        <v>0</v>
      </c>
      <c r="AD60" s="15">
        <f t="shared" si="9"/>
        <v>0</v>
      </c>
      <c r="AE60" s="15">
        <f t="shared" si="9"/>
        <v>0</v>
      </c>
      <c r="AF60" s="15">
        <f t="shared" si="9"/>
        <v>0</v>
      </c>
      <c r="AG60" s="15">
        <f t="shared" si="9"/>
        <v>0</v>
      </c>
      <c r="AH60" s="15">
        <f t="shared" si="9"/>
        <v>0</v>
      </c>
      <c r="AI60" s="15">
        <f t="shared" si="9"/>
        <v>0</v>
      </c>
      <c r="AJ60" s="15">
        <f t="shared" si="9"/>
        <v>0</v>
      </c>
      <c r="AK60" s="15">
        <f t="shared" si="9"/>
        <v>0</v>
      </c>
      <c r="AL60" s="15">
        <f t="shared" ref="AL60:BE60" si="10">SUM(AL62,AL64,)</f>
        <v>0</v>
      </c>
      <c r="AM60" s="15">
        <f t="shared" si="10"/>
        <v>0</v>
      </c>
      <c r="AN60" s="15">
        <f t="shared" si="10"/>
        <v>0</v>
      </c>
      <c r="AO60" s="15">
        <f t="shared" si="10"/>
        <v>0</v>
      </c>
      <c r="AP60" s="15">
        <f t="shared" si="10"/>
        <v>0</v>
      </c>
      <c r="AQ60" s="15">
        <f t="shared" si="10"/>
        <v>0</v>
      </c>
      <c r="AR60" s="15">
        <f t="shared" si="10"/>
        <v>0</v>
      </c>
      <c r="AS60" s="15">
        <f t="shared" si="10"/>
        <v>0</v>
      </c>
      <c r="AT60" s="15">
        <f t="shared" si="10"/>
        <v>0</v>
      </c>
      <c r="AU60" s="107">
        <f t="shared" si="10"/>
        <v>0</v>
      </c>
      <c r="AV60" s="15">
        <f t="shared" si="10"/>
        <v>0</v>
      </c>
      <c r="AW60" s="15">
        <f t="shared" si="10"/>
        <v>0</v>
      </c>
      <c r="AX60" s="15">
        <f t="shared" si="10"/>
        <v>0</v>
      </c>
      <c r="AY60" s="15">
        <f t="shared" si="10"/>
        <v>0</v>
      </c>
      <c r="AZ60" s="15">
        <f t="shared" si="10"/>
        <v>0</v>
      </c>
      <c r="BA60" s="15">
        <f t="shared" si="10"/>
        <v>0</v>
      </c>
      <c r="BB60" s="15">
        <f t="shared" si="10"/>
        <v>0</v>
      </c>
      <c r="BC60" s="15">
        <f t="shared" si="10"/>
        <v>0</v>
      </c>
      <c r="BD60" s="15">
        <f t="shared" si="10"/>
        <v>0</v>
      </c>
      <c r="BE60" s="59">
        <f t="shared" si="10"/>
        <v>48</v>
      </c>
    </row>
    <row r="61" spans="1:57" s="13" customFormat="1" ht="17.25" customHeight="1">
      <c r="A61" s="196"/>
      <c r="B61" s="169" t="s">
        <v>79</v>
      </c>
      <c r="C61" s="176" t="s">
        <v>54</v>
      </c>
      <c r="D61" s="10" t="s">
        <v>33</v>
      </c>
      <c r="E61" s="9">
        <v>4</v>
      </c>
      <c r="F61" s="9">
        <v>4</v>
      </c>
      <c r="G61" s="9">
        <v>4</v>
      </c>
      <c r="H61" s="9">
        <v>4</v>
      </c>
      <c r="I61" s="9">
        <v>2</v>
      </c>
      <c r="J61" s="9">
        <v>2</v>
      </c>
      <c r="K61" s="9">
        <v>4</v>
      </c>
      <c r="L61" s="9">
        <v>4</v>
      </c>
      <c r="M61" s="9">
        <v>4</v>
      </c>
      <c r="N61" s="9">
        <v>4</v>
      </c>
      <c r="O61" s="9">
        <v>4</v>
      </c>
      <c r="P61" s="9">
        <v>4</v>
      </c>
      <c r="Q61" s="9">
        <v>4</v>
      </c>
      <c r="R61" s="9">
        <v>4</v>
      </c>
      <c r="S61" s="9">
        <v>4</v>
      </c>
      <c r="T61" s="9">
        <v>4</v>
      </c>
      <c r="U61" s="9">
        <v>4</v>
      </c>
      <c r="V61" s="105">
        <v>0</v>
      </c>
      <c r="W61" s="105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9">
        <v>0</v>
      </c>
      <c r="AG61" s="9">
        <v>0</v>
      </c>
      <c r="AH61" s="9">
        <v>0</v>
      </c>
      <c r="AI61" s="9">
        <v>0</v>
      </c>
      <c r="AJ61" s="9">
        <v>0</v>
      </c>
      <c r="AK61" s="9">
        <v>0</v>
      </c>
      <c r="AL61" s="9">
        <v>0</v>
      </c>
      <c r="AM61" s="9">
        <v>0</v>
      </c>
      <c r="AN61" s="9">
        <v>0</v>
      </c>
      <c r="AO61" s="9">
        <v>0</v>
      </c>
      <c r="AP61" s="9">
        <v>0</v>
      </c>
      <c r="AQ61" s="9">
        <v>0</v>
      </c>
      <c r="AR61" s="9">
        <v>0</v>
      </c>
      <c r="AS61" s="9">
        <v>0</v>
      </c>
      <c r="AT61" s="9">
        <v>0</v>
      </c>
      <c r="AU61" s="105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64">
        <f>SUM(E61:BD61)</f>
        <v>64</v>
      </c>
    </row>
    <row r="62" spans="1:57" s="13" customFormat="1" ht="16.5" customHeight="1">
      <c r="A62" s="196"/>
      <c r="B62" s="169"/>
      <c r="C62" s="177"/>
      <c r="D62" s="10" t="s">
        <v>34</v>
      </c>
      <c r="E62" s="9">
        <f>E61/2</f>
        <v>2</v>
      </c>
      <c r="F62" s="9">
        <f t="shared" ref="F62:U62" si="11">F61/2</f>
        <v>2</v>
      </c>
      <c r="G62" s="9">
        <f t="shared" si="11"/>
        <v>2</v>
      </c>
      <c r="H62" s="9">
        <f t="shared" si="11"/>
        <v>2</v>
      </c>
      <c r="I62" s="9">
        <f t="shared" si="11"/>
        <v>1</v>
      </c>
      <c r="J62" s="9">
        <f t="shared" si="11"/>
        <v>1</v>
      </c>
      <c r="K62" s="9">
        <f t="shared" si="11"/>
        <v>2</v>
      </c>
      <c r="L62" s="9">
        <f t="shared" si="11"/>
        <v>2</v>
      </c>
      <c r="M62" s="9">
        <f t="shared" si="11"/>
        <v>2</v>
      </c>
      <c r="N62" s="9">
        <f t="shared" si="11"/>
        <v>2</v>
      </c>
      <c r="O62" s="9">
        <f t="shared" si="11"/>
        <v>2</v>
      </c>
      <c r="P62" s="9">
        <f t="shared" si="11"/>
        <v>2</v>
      </c>
      <c r="Q62" s="9">
        <f t="shared" si="11"/>
        <v>2</v>
      </c>
      <c r="R62" s="9">
        <f t="shared" si="11"/>
        <v>2</v>
      </c>
      <c r="S62" s="9">
        <f t="shared" si="11"/>
        <v>2</v>
      </c>
      <c r="T62" s="9">
        <f t="shared" si="11"/>
        <v>2</v>
      </c>
      <c r="U62" s="9">
        <f t="shared" si="11"/>
        <v>2</v>
      </c>
      <c r="V62" s="105">
        <v>0</v>
      </c>
      <c r="W62" s="105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9">
        <v>0</v>
      </c>
      <c r="AG62" s="9">
        <v>0</v>
      </c>
      <c r="AH62" s="9">
        <v>0</v>
      </c>
      <c r="AI62" s="9">
        <v>0</v>
      </c>
      <c r="AJ62" s="9">
        <v>0</v>
      </c>
      <c r="AK62" s="9">
        <v>0</v>
      </c>
      <c r="AL62" s="9">
        <v>0</v>
      </c>
      <c r="AM62" s="9">
        <v>0</v>
      </c>
      <c r="AN62" s="9">
        <v>0</v>
      </c>
      <c r="AO62" s="9">
        <v>0</v>
      </c>
      <c r="AP62" s="9">
        <v>0</v>
      </c>
      <c r="AQ62" s="9">
        <v>0</v>
      </c>
      <c r="AR62" s="9">
        <v>0</v>
      </c>
      <c r="AS62" s="9">
        <v>0</v>
      </c>
      <c r="AT62" s="9">
        <v>0</v>
      </c>
      <c r="AU62" s="105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64">
        <f>SUM(E62:BD62)</f>
        <v>32</v>
      </c>
    </row>
    <row r="63" spans="1:57" s="13" customFormat="1" ht="19.5" customHeight="1">
      <c r="A63" s="196"/>
      <c r="B63" s="169" t="s">
        <v>80</v>
      </c>
      <c r="C63" s="176" t="s">
        <v>90</v>
      </c>
      <c r="D63" s="10" t="s">
        <v>33</v>
      </c>
      <c r="E63" s="9">
        <v>2</v>
      </c>
      <c r="F63" s="9">
        <v>2</v>
      </c>
      <c r="G63" s="9">
        <v>2</v>
      </c>
      <c r="H63" s="9">
        <v>2</v>
      </c>
      <c r="I63" s="9">
        <v>2</v>
      </c>
      <c r="J63" s="9">
        <v>2</v>
      </c>
      <c r="K63" s="9">
        <v>2</v>
      </c>
      <c r="L63" s="9">
        <v>2</v>
      </c>
      <c r="M63" s="9">
        <v>2</v>
      </c>
      <c r="N63" s="9">
        <v>2</v>
      </c>
      <c r="O63" s="9">
        <v>2</v>
      </c>
      <c r="P63" s="9">
        <v>2</v>
      </c>
      <c r="Q63" s="9">
        <v>2</v>
      </c>
      <c r="R63" s="9">
        <v>2</v>
      </c>
      <c r="S63" s="9">
        <v>2</v>
      </c>
      <c r="T63" s="9">
        <v>2</v>
      </c>
      <c r="U63" s="9">
        <v>0</v>
      </c>
      <c r="V63" s="105">
        <v>0</v>
      </c>
      <c r="W63" s="105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9">
        <v>0</v>
      </c>
      <c r="AG63" s="9">
        <v>0</v>
      </c>
      <c r="AH63" s="9">
        <v>0</v>
      </c>
      <c r="AI63" s="9">
        <v>0</v>
      </c>
      <c r="AJ63" s="9">
        <v>0</v>
      </c>
      <c r="AK63" s="9">
        <v>0</v>
      </c>
      <c r="AL63" s="9">
        <v>0</v>
      </c>
      <c r="AM63" s="9">
        <v>0</v>
      </c>
      <c r="AN63" s="9">
        <v>0</v>
      </c>
      <c r="AO63" s="9">
        <v>0</v>
      </c>
      <c r="AP63" s="9">
        <v>0</v>
      </c>
      <c r="AQ63" s="9">
        <v>0</v>
      </c>
      <c r="AR63" s="9">
        <v>0</v>
      </c>
      <c r="AS63" s="9">
        <v>0</v>
      </c>
      <c r="AT63" s="9">
        <v>0</v>
      </c>
      <c r="AU63" s="105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71">
        <f>SUM(E63:BD63)</f>
        <v>32</v>
      </c>
    </row>
    <row r="64" spans="1:57" s="13" customFormat="1" ht="19.5" customHeight="1">
      <c r="A64" s="196"/>
      <c r="B64" s="169"/>
      <c r="C64" s="177"/>
      <c r="D64" s="10" t="s">
        <v>34</v>
      </c>
      <c r="E64" s="9">
        <f>E63/2</f>
        <v>1</v>
      </c>
      <c r="F64" s="9">
        <f t="shared" ref="F64:U64" si="12">F63/2</f>
        <v>1</v>
      </c>
      <c r="G64" s="9">
        <f t="shared" si="12"/>
        <v>1</v>
      </c>
      <c r="H64" s="9">
        <f t="shared" si="12"/>
        <v>1</v>
      </c>
      <c r="I64" s="9">
        <f t="shared" si="12"/>
        <v>1</v>
      </c>
      <c r="J64" s="9">
        <f t="shared" si="12"/>
        <v>1</v>
      </c>
      <c r="K64" s="9">
        <f t="shared" si="12"/>
        <v>1</v>
      </c>
      <c r="L64" s="9">
        <f t="shared" si="12"/>
        <v>1</v>
      </c>
      <c r="M64" s="9">
        <f t="shared" si="12"/>
        <v>1</v>
      </c>
      <c r="N64" s="9">
        <f t="shared" si="12"/>
        <v>1</v>
      </c>
      <c r="O64" s="9">
        <f t="shared" si="12"/>
        <v>1</v>
      </c>
      <c r="P64" s="9">
        <f t="shared" si="12"/>
        <v>1</v>
      </c>
      <c r="Q64" s="9">
        <f t="shared" si="12"/>
        <v>1</v>
      </c>
      <c r="R64" s="9">
        <f t="shared" si="12"/>
        <v>1</v>
      </c>
      <c r="S64" s="9">
        <f t="shared" si="12"/>
        <v>1</v>
      </c>
      <c r="T64" s="9">
        <f t="shared" si="12"/>
        <v>1</v>
      </c>
      <c r="U64" s="9">
        <f t="shared" si="12"/>
        <v>0</v>
      </c>
      <c r="V64" s="105">
        <v>0</v>
      </c>
      <c r="W64" s="105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9">
        <v>0</v>
      </c>
      <c r="AG64" s="9">
        <v>0</v>
      </c>
      <c r="AH64" s="9">
        <v>0</v>
      </c>
      <c r="AI64" s="9">
        <v>0</v>
      </c>
      <c r="AJ64" s="9">
        <v>0</v>
      </c>
      <c r="AK64" s="9">
        <v>0</v>
      </c>
      <c r="AL64" s="9">
        <v>0</v>
      </c>
      <c r="AM64" s="9">
        <v>0</v>
      </c>
      <c r="AN64" s="9">
        <v>0</v>
      </c>
      <c r="AO64" s="9">
        <v>0</v>
      </c>
      <c r="AP64" s="9">
        <v>0</v>
      </c>
      <c r="AQ64" s="9">
        <v>0</v>
      </c>
      <c r="AR64" s="9">
        <v>0</v>
      </c>
      <c r="AS64" s="9">
        <v>0</v>
      </c>
      <c r="AT64" s="9">
        <v>0</v>
      </c>
      <c r="AU64" s="105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71">
        <f>SUM(E64:BD64)</f>
        <v>16</v>
      </c>
    </row>
    <row r="65" spans="1:57" s="58" customFormat="1" ht="13.5" customHeight="1">
      <c r="A65" s="196"/>
      <c r="B65" s="172" t="s">
        <v>153</v>
      </c>
      <c r="C65" s="172" t="s">
        <v>152</v>
      </c>
      <c r="D65" s="40" t="s">
        <v>33</v>
      </c>
      <c r="E65" s="56">
        <f>E67+E81</f>
        <v>20</v>
      </c>
      <c r="F65" s="56">
        <f t="shared" ref="F65:BD65" si="13">F67+F81</f>
        <v>24</v>
      </c>
      <c r="G65" s="56">
        <f t="shared" si="13"/>
        <v>20</v>
      </c>
      <c r="H65" s="56">
        <f t="shared" si="13"/>
        <v>24</v>
      </c>
      <c r="I65" s="56">
        <f t="shared" si="13"/>
        <v>20</v>
      </c>
      <c r="J65" s="56">
        <f t="shared" si="13"/>
        <v>26</v>
      </c>
      <c r="K65" s="56">
        <f t="shared" si="13"/>
        <v>18</v>
      </c>
      <c r="L65" s="56">
        <f t="shared" si="13"/>
        <v>24</v>
      </c>
      <c r="M65" s="56">
        <f t="shared" si="13"/>
        <v>18</v>
      </c>
      <c r="N65" s="56">
        <f t="shared" si="13"/>
        <v>24</v>
      </c>
      <c r="O65" s="56">
        <f t="shared" si="13"/>
        <v>18</v>
      </c>
      <c r="P65" s="56">
        <f t="shared" si="13"/>
        <v>24</v>
      </c>
      <c r="Q65" s="56">
        <f t="shared" si="13"/>
        <v>18</v>
      </c>
      <c r="R65" s="56">
        <f t="shared" si="13"/>
        <v>24</v>
      </c>
      <c r="S65" s="56">
        <f t="shared" si="13"/>
        <v>20</v>
      </c>
      <c r="T65" s="56">
        <f t="shared" si="13"/>
        <v>24</v>
      </c>
      <c r="U65" s="56">
        <f t="shared" si="13"/>
        <v>22</v>
      </c>
      <c r="V65" s="56">
        <f t="shared" si="13"/>
        <v>0</v>
      </c>
      <c r="W65" s="56">
        <f t="shared" si="13"/>
        <v>0</v>
      </c>
      <c r="X65" s="56">
        <f t="shared" si="13"/>
        <v>28</v>
      </c>
      <c r="Y65" s="56">
        <f t="shared" si="13"/>
        <v>28</v>
      </c>
      <c r="Z65" s="56">
        <f t="shared" si="13"/>
        <v>28</v>
      </c>
      <c r="AA65" s="56">
        <f t="shared" si="13"/>
        <v>28</v>
      </c>
      <c r="AB65" s="56">
        <f t="shared" si="13"/>
        <v>28</v>
      </c>
      <c r="AC65" s="56">
        <f t="shared" si="13"/>
        <v>28</v>
      </c>
      <c r="AD65" s="56">
        <f t="shared" si="13"/>
        <v>28</v>
      </c>
      <c r="AE65" s="56">
        <f t="shared" si="13"/>
        <v>28</v>
      </c>
      <c r="AF65" s="56">
        <f t="shared" si="13"/>
        <v>28</v>
      </c>
      <c r="AG65" s="56">
        <f t="shared" si="13"/>
        <v>28</v>
      </c>
      <c r="AH65" s="56">
        <f t="shared" si="13"/>
        <v>28</v>
      </c>
      <c r="AI65" s="56">
        <f t="shared" si="13"/>
        <v>28</v>
      </c>
      <c r="AJ65" s="56">
        <f t="shared" si="13"/>
        <v>36</v>
      </c>
      <c r="AK65" s="56">
        <f t="shared" si="13"/>
        <v>36</v>
      </c>
      <c r="AL65" s="56">
        <f t="shared" si="13"/>
        <v>30</v>
      </c>
      <c r="AM65" s="56">
        <f t="shared" si="13"/>
        <v>30</v>
      </c>
      <c r="AN65" s="56">
        <f t="shared" si="13"/>
        <v>28</v>
      </c>
      <c r="AO65" s="56">
        <f t="shared" si="13"/>
        <v>28</v>
      </c>
      <c r="AP65" s="56">
        <f t="shared" si="13"/>
        <v>28</v>
      </c>
      <c r="AQ65" s="56">
        <f t="shared" si="13"/>
        <v>28</v>
      </c>
      <c r="AR65" s="56">
        <f t="shared" si="13"/>
        <v>28</v>
      </c>
      <c r="AS65" s="56">
        <f t="shared" si="13"/>
        <v>36</v>
      </c>
      <c r="AT65" s="56">
        <f t="shared" si="13"/>
        <v>36</v>
      </c>
      <c r="AU65" s="108">
        <f t="shared" si="13"/>
        <v>0</v>
      </c>
      <c r="AV65" s="56">
        <f t="shared" si="13"/>
        <v>0</v>
      </c>
      <c r="AW65" s="56">
        <f t="shared" si="13"/>
        <v>0</v>
      </c>
      <c r="AX65" s="56">
        <f t="shared" si="13"/>
        <v>0</v>
      </c>
      <c r="AY65" s="56">
        <f t="shared" si="13"/>
        <v>0</v>
      </c>
      <c r="AZ65" s="56">
        <f t="shared" si="13"/>
        <v>0</v>
      </c>
      <c r="BA65" s="56">
        <f t="shared" si="13"/>
        <v>0</v>
      </c>
      <c r="BB65" s="56">
        <f t="shared" si="13"/>
        <v>0</v>
      </c>
      <c r="BC65" s="56">
        <f t="shared" si="13"/>
        <v>0</v>
      </c>
      <c r="BD65" s="56">
        <f t="shared" si="13"/>
        <v>0</v>
      </c>
      <c r="BE65" s="59">
        <f>BE67+BE81</f>
        <v>834</v>
      </c>
    </row>
    <row r="66" spans="1:57" s="57" customFormat="1" ht="18" customHeight="1">
      <c r="A66" s="196"/>
      <c r="B66" s="173"/>
      <c r="C66" s="173"/>
      <c r="D66" s="40" t="s">
        <v>34</v>
      </c>
      <c r="E66" s="56">
        <f>E68+E82</f>
        <v>10</v>
      </c>
      <c r="F66" s="56">
        <f t="shared" ref="F66:BD66" si="14">F68+F82</f>
        <v>12</v>
      </c>
      <c r="G66" s="56">
        <f t="shared" si="14"/>
        <v>10</v>
      </c>
      <c r="H66" s="56">
        <f t="shared" si="14"/>
        <v>12</v>
      </c>
      <c r="I66" s="56">
        <f t="shared" si="14"/>
        <v>10</v>
      </c>
      <c r="J66" s="56">
        <f t="shared" si="14"/>
        <v>13</v>
      </c>
      <c r="K66" s="56">
        <f t="shared" si="14"/>
        <v>9</v>
      </c>
      <c r="L66" s="56">
        <f t="shared" si="14"/>
        <v>12</v>
      </c>
      <c r="M66" s="56">
        <f t="shared" si="14"/>
        <v>9</v>
      </c>
      <c r="N66" s="56">
        <f t="shared" si="14"/>
        <v>12</v>
      </c>
      <c r="O66" s="56">
        <f t="shared" si="14"/>
        <v>9</v>
      </c>
      <c r="P66" s="56">
        <f t="shared" si="14"/>
        <v>12</v>
      </c>
      <c r="Q66" s="56">
        <f t="shared" si="14"/>
        <v>9</v>
      </c>
      <c r="R66" s="56">
        <f t="shared" si="14"/>
        <v>12</v>
      </c>
      <c r="S66" s="56">
        <f t="shared" si="14"/>
        <v>10</v>
      </c>
      <c r="T66" s="56">
        <f t="shared" si="14"/>
        <v>12</v>
      </c>
      <c r="U66" s="56">
        <f t="shared" si="14"/>
        <v>11</v>
      </c>
      <c r="V66" s="56">
        <f t="shared" si="14"/>
        <v>0</v>
      </c>
      <c r="W66" s="56">
        <f t="shared" si="14"/>
        <v>0</v>
      </c>
      <c r="X66" s="56">
        <f t="shared" si="14"/>
        <v>14</v>
      </c>
      <c r="Y66" s="56">
        <f t="shared" si="14"/>
        <v>14</v>
      </c>
      <c r="Z66" s="56">
        <f t="shared" si="14"/>
        <v>14</v>
      </c>
      <c r="AA66" s="56">
        <f t="shared" si="14"/>
        <v>14</v>
      </c>
      <c r="AB66" s="56">
        <f t="shared" si="14"/>
        <v>14</v>
      </c>
      <c r="AC66" s="56">
        <f t="shared" si="14"/>
        <v>14</v>
      </c>
      <c r="AD66" s="56">
        <f t="shared" si="14"/>
        <v>14</v>
      </c>
      <c r="AE66" s="56">
        <f t="shared" si="14"/>
        <v>14</v>
      </c>
      <c r="AF66" s="56">
        <f t="shared" si="14"/>
        <v>14</v>
      </c>
      <c r="AG66" s="56">
        <f t="shared" si="14"/>
        <v>14</v>
      </c>
      <c r="AH66" s="56">
        <f t="shared" si="14"/>
        <v>14</v>
      </c>
      <c r="AI66" s="56">
        <f t="shared" si="14"/>
        <v>14</v>
      </c>
      <c r="AJ66" s="56">
        <f t="shared" si="14"/>
        <v>0</v>
      </c>
      <c r="AK66" s="56">
        <f t="shared" si="14"/>
        <v>0</v>
      </c>
      <c r="AL66" s="56">
        <f t="shared" si="14"/>
        <v>15</v>
      </c>
      <c r="AM66" s="56">
        <f t="shared" si="14"/>
        <v>15</v>
      </c>
      <c r="AN66" s="56">
        <f t="shared" si="14"/>
        <v>14</v>
      </c>
      <c r="AO66" s="56">
        <f t="shared" si="14"/>
        <v>14</v>
      </c>
      <c r="AP66" s="56">
        <f t="shared" si="14"/>
        <v>14</v>
      </c>
      <c r="AQ66" s="56">
        <f t="shared" si="14"/>
        <v>14</v>
      </c>
      <c r="AR66" s="56">
        <f t="shared" si="14"/>
        <v>14</v>
      </c>
      <c r="AS66" s="56">
        <f t="shared" si="14"/>
        <v>0</v>
      </c>
      <c r="AT66" s="56">
        <f t="shared" si="14"/>
        <v>0</v>
      </c>
      <c r="AU66" s="108">
        <f t="shared" si="14"/>
        <v>0</v>
      </c>
      <c r="AV66" s="56">
        <f t="shared" si="14"/>
        <v>0</v>
      </c>
      <c r="AW66" s="56">
        <f t="shared" si="14"/>
        <v>0</v>
      </c>
      <c r="AX66" s="56">
        <f t="shared" si="14"/>
        <v>0</v>
      </c>
      <c r="AY66" s="56">
        <f t="shared" si="14"/>
        <v>0</v>
      </c>
      <c r="AZ66" s="56">
        <f t="shared" si="14"/>
        <v>0</v>
      </c>
      <c r="BA66" s="56">
        <f t="shared" si="14"/>
        <v>0</v>
      </c>
      <c r="BB66" s="56">
        <f t="shared" si="14"/>
        <v>0</v>
      </c>
      <c r="BC66" s="56">
        <f t="shared" si="14"/>
        <v>0</v>
      </c>
      <c r="BD66" s="56">
        <f t="shared" si="14"/>
        <v>0</v>
      </c>
      <c r="BE66" s="59">
        <f>BE68+BE82</f>
        <v>365</v>
      </c>
    </row>
    <row r="67" spans="1:57" s="13" customFormat="1" ht="15" customHeight="1">
      <c r="A67" s="196"/>
      <c r="B67" s="170" t="s">
        <v>81</v>
      </c>
      <c r="C67" s="167" t="s">
        <v>82</v>
      </c>
      <c r="D67" s="40" t="s">
        <v>33</v>
      </c>
      <c r="E67" s="15">
        <f>E69+E71+E73+E75+E79+E77</f>
        <v>10</v>
      </c>
      <c r="F67" s="91">
        <f t="shared" ref="F67:BD67" si="15">F69+F71+F73+F75+F79+F77</f>
        <v>14</v>
      </c>
      <c r="G67" s="91">
        <f t="shared" si="15"/>
        <v>10</v>
      </c>
      <c r="H67" s="91">
        <f t="shared" si="15"/>
        <v>14</v>
      </c>
      <c r="I67" s="91">
        <f t="shared" si="15"/>
        <v>10</v>
      </c>
      <c r="J67" s="91">
        <f t="shared" si="15"/>
        <v>16</v>
      </c>
      <c r="K67" s="91">
        <f t="shared" si="15"/>
        <v>8</v>
      </c>
      <c r="L67" s="91">
        <f t="shared" si="15"/>
        <v>14</v>
      </c>
      <c r="M67" s="91">
        <f t="shared" si="15"/>
        <v>8</v>
      </c>
      <c r="N67" s="91">
        <f t="shared" si="15"/>
        <v>14</v>
      </c>
      <c r="O67" s="91">
        <f t="shared" si="15"/>
        <v>8</v>
      </c>
      <c r="P67" s="91">
        <f t="shared" si="15"/>
        <v>16</v>
      </c>
      <c r="Q67" s="91">
        <f t="shared" si="15"/>
        <v>10</v>
      </c>
      <c r="R67" s="91">
        <f t="shared" si="15"/>
        <v>16</v>
      </c>
      <c r="S67" s="91">
        <f t="shared" si="15"/>
        <v>12</v>
      </c>
      <c r="T67" s="91">
        <f t="shared" si="15"/>
        <v>16</v>
      </c>
      <c r="U67" s="91">
        <f t="shared" si="15"/>
        <v>16</v>
      </c>
      <c r="V67" s="91">
        <f t="shared" si="15"/>
        <v>0</v>
      </c>
      <c r="W67" s="91">
        <f t="shared" si="15"/>
        <v>0</v>
      </c>
      <c r="X67" s="91">
        <f t="shared" si="15"/>
        <v>10</v>
      </c>
      <c r="Y67" s="91">
        <f t="shared" si="15"/>
        <v>10</v>
      </c>
      <c r="Z67" s="91">
        <f t="shared" si="15"/>
        <v>10</v>
      </c>
      <c r="AA67" s="91">
        <f t="shared" si="15"/>
        <v>10</v>
      </c>
      <c r="AB67" s="91">
        <f t="shared" si="15"/>
        <v>10</v>
      </c>
      <c r="AC67" s="91">
        <f t="shared" si="15"/>
        <v>10</v>
      </c>
      <c r="AD67" s="91">
        <f t="shared" si="15"/>
        <v>10</v>
      </c>
      <c r="AE67" s="91">
        <f t="shared" si="15"/>
        <v>10</v>
      </c>
      <c r="AF67" s="91">
        <f t="shared" si="15"/>
        <v>10</v>
      </c>
      <c r="AG67" s="91">
        <f t="shared" si="15"/>
        <v>10</v>
      </c>
      <c r="AH67" s="91">
        <f t="shared" si="15"/>
        <v>10</v>
      </c>
      <c r="AI67" s="91">
        <f t="shared" si="15"/>
        <v>12</v>
      </c>
      <c r="AJ67" s="91">
        <f t="shared" si="15"/>
        <v>0</v>
      </c>
      <c r="AK67" s="91">
        <f t="shared" si="15"/>
        <v>0</v>
      </c>
      <c r="AL67" s="91">
        <f t="shared" si="15"/>
        <v>20</v>
      </c>
      <c r="AM67" s="91">
        <f t="shared" si="15"/>
        <v>20</v>
      </c>
      <c r="AN67" s="91">
        <f t="shared" si="15"/>
        <v>18</v>
      </c>
      <c r="AO67" s="91">
        <f t="shared" si="15"/>
        <v>18</v>
      </c>
      <c r="AP67" s="91">
        <f t="shared" si="15"/>
        <v>20</v>
      </c>
      <c r="AQ67" s="91">
        <f t="shared" si="15"/>
        <v>20</v>
      </c>
      <c r="AR67" s="91">
        <f t="shared" si="15"/>
        <v>20</v>
      </c>
      <c r="AS67" s="91">
        <f t="shared" si="15"/>
        <v>0</v>
      </c>
      <c r="AT67" s="91">
        <f t="shared" si="15"/>
        <v>0</v>
      </c>
      <c r="AU67" s="91">
        <f t="shared" si="15"/>
        <v>0</v>
      </c>
      <c r="AV67" s="91">
        <f t="shared" si="15"/>
        <v>0</v>
      </c>
      <c r="AW67" s="91">
        <f t="shared" si="15"/>
        <v>0</v>
      </c>
      <c r="AX67" s="91">
        <f t="shared" si="15"/>
        <v>0</v>
      </c>
      <c r="AY67" s="91">
        <f t="shared" si="15"/>
        <v>0</v>
      </c>
      <c r="AZ67" s="91">
        <f t="shared" si="15"/>
        <v>0</v>
      </c>
      <c r="BA67" s="91">
        <f t="shared" si="15"/>
        <v>0</v>
      </c>
      <c r="BB67" s="91">
        <f t="shared" si="15"/>
        <v>0</v>
      </c>
      <c r="BC67" s="91">
        <f t="shared" si="15"/>
        <v>0</v>
      </c>
      <c r="BD67" s="91">
        <f t="shared" si="15"/>
        <v>0</v>
      </c>
      <c r="BE67" s="59">
        <f>BE69+BE71+BE73+BE75+BE77+BE79</f>
        <v>470</v>
      </c>
    </row>
    <row r="68" spans="1:57" s="13" customFormat="1" ht="15" customHeight="1">
      <c r="A68" s="196"/>
      <c r="B68" s="170"/>
      <c r="C68" s="171"/>
      <c r="D68" s="40" t="s">
        <v>34</v>
      </c>
      <c r="E68" s="15">
        <f>E70+E72+E74+E76+E80+E78</f>
        <v>5</v>
      </c>
      <c r="F68" s="91">
        <f t="shared" ref="F68:BC68" si="16">F70+F72+F74+F76+F80+F78</f>
        <v>7</v>
      </c>
      <c r="G68" s="91">
        <f t="shared" si="16"/>
        <v>5</v>
      </c>
      <c r="H68" s="91">
        <f t="shared" si="16"/>
        <v>7</v>
      </c>
      <c r="I68" s="91">
        <f t="shared" si="16"/>
        <v>5</v>
      </c>
      <c r="J68" s="91">
        <f t="shared" si="16"/>
        <v>8</v>
      </c>
      <c r="K68" s="91">
        <f t="shared" si="16"/>
        <v>4</v>
      </c>
      <c r="L68" s="91">
        <f t="shared" si="16"/>
        <v>7</v>
      </c>
      <c r="M68" s="91">
        <f t="shared" si="16"/>
        <v>4</v>
      </c>
      <c r="N68" s="91">
        <f t="shared" si="16"/>
        <v>7</v>
      </c>
      <c r="O68" s="91">
        <f t="shared" si="16"/>
        <v>4</v>
      </c>
      <c r="P68" s="91">
        <f t="shared" si="16"/>
        <v>8</v>
      </c>
      <c r="Q68" s="91">
        <f t="shared" si="16"/>
        <v>5</v>
      </c>
      <c r="R68" s="91">
        <f t="shared" si="16"/>
        <v>8</v>
      </c>
      <c r="S68" s="91">
        <f t="shared" si="16"/>
        <v>6</v>
      </c>
      <c r="T68" s="91">
        <f t="shared" si="16"/>
        <v>8</v>
      </c>
      <c r="U68" s="91">
        <f t="shared" si="16"/>
        <v>8</v>
      </c>
      <c r="V68" s="91">
        <f t="shared" si="16"/>
        <v>0</v>
      </c>
      <c r="W68" s="91">
        <f t="shared" si="16"/>
        <v>0</v>
      </c>
      <c r="X68" s="91">
        <f t="shared" si="16"/>
        <v>5</v>
      </c>
      <c r="Y68" s="91">
        <f t="shared" si="16"/>
        <v>5</v>
      </c>
      <c r="Z68" s="91">
        <f t="shared" si="16"/>
        <v>5</v>
      </c>
      <c r="AA68" s="91">
        <f t="shared" si="16"/>
        <v>5</v>
      </c>
      <c r="AB68" s="91">
        <f t="shared" si="16"/>
        <v>5</v>
      </c>
      <c r="AC68" s="91">
        <f t="shared" si="16"/>
        <v>5</v>
      </c>
      <c r="AD68" s="91">
        <f t="shared" si="16"/>
        <v>5</v>
      </c>
      <c r="AE68" s="91">
        <f t="shared" si="16"/>
        <v>5</v>
      </c>
      <c r="AF68" s="91">
        <f t="shared" si="16"/>
        <v>5</v>
      </c>
      <c r="AG68" s="91">
        <f t="shared" si="16"/>
        <v>5</v>
      </c>
      <c r="AH68" s="91">
        <f t="shared" si="16"/>
        <v>5</v>
      </c>
      <c r="AI68" s="91">
        <f t="shared" si="16"/>
        <v>6</v>
      </c>
      <c r="AJ68" s="91">
        <f t="shared" si="16"/>
        <v>0</v>
      </c>
      <c r="AK68" s="91">
        <f t="shared" si="16"/>
        <v>0</v>
      </c>
      <c r="AL68" s="91">
        <f t="shared" si="16"/>
        <v>10</v>
      </c>
      <c r="AM68" s="91">
        <f t="shared" si="16"/>
        <v>10</v>
      </c>
      <c r="AN68" s="91">
        <f t="shared" si="16"/>
        <v>9</v>
      </c>
      <c r="AO68" s="91">
        <f t="shared" si="16"/>
        <v>9</v>
      </c>
      <c r="AP68" s="91">
        <f t="shared" si="16"/>
        <v>10</v>
      </c>
      <c r="AQ68" s="91">
        <f t="shared" si="16"/>
        <v>10</v>
      </c>
      <c r="AR68" s="91">
        <f t="shared" si="16"/>
        <v>10</v>
      </c>
      <c r="AS68" s="91">
        <f t="shared" si="16"/>
        <v>0</v>
      </c>
      <c r="AT68" s="91">
        <f t="shared" si="16"/>
        <v>0</v>
      </c>
      <c r="AU68" s="91">
        <f t="shared" si="16"/>
        <v>0</v>
      </c>
      <c r="AV68" s="91">
        <f t="shared" si="16"/>
        <v>0</v>
      </c>
      <c r="AW68" s="91">
        <f t="shared" si="16"/>
        <v>0</v>
      </c>
      <c r="AX68" s="91">
        <f t="shared" si="16"/>
        <v>0</v>
      </c>
      <c r="AY68" s="91">
        <f t="shared" si="16"/>
        <v>0</v>
      </c>
      <c r="AZ68" s="91">
        <f t="shared" si="16"/>
        <v>0</v>
      </c>
      <c r="BA68" s="91">
        <f t="shared" si="16"/>
        <v>0</v>
      </c>
      <c r="BB68" s="91">
        <f t="shared" si="16"/>
        <v>0</v>
      </c>
      <c r="BC68" s="91">
        <f t="shared" si="16"/>
        <v>0</v>
      </c>
      <c r="BD68" s="91">
        <f t="shared" ref="BD68" si="17">BD70+BD72+BD74+BD76+BD80</f>
        <v>0</v>
      </c>
      <c r="BE68" s="59">
        <f>BE70+BE72+BE74+BE76+BE78+BE80</f>
        <v>235</v>
      </c>
    </row>
    <row r="69" spans="1:57" s="13" customFormat="1" ht="17.25" customHeight="1">
      <c r="A69" s="196"/>
      <c r="B69" s="169" t="s">
        <v>83</v>
      </c>
      <c r="C69" s="169" t="s">
        <v>84</v>
      </c>
      <c r="D69" s="10" t="s">
        <v>33</v>
      </c>
      <c r="E69" s="9">
        <v>4</v>
      </c>
      <c r="F69" s="9">
        <v>6</v>
      </c>
      <c r="G69" s="9">
        <v>4</v>
      </c>
      <c r="H69" s="9">
        <v>6</v>
      </c>
      <c r="I69" s="9">
        <v>4</v>
      </c>
      <c r="J69" s="9">
        <v>4</v>
      </c>
      <c r="K69" s="9">
        <v>2</v>
      </c>
      <c r="L69" s="9">
        <v>2</v>
      </c>
      <c r="M69" s="9">
        <v>2</v>
      </c>
      <c r="N69" s="9">
        <v>4</v>
      </c>
      <c r="O69" s="9">
        <v>2</v>
      </c>
      <c r="P69" s="9">
        <v>4</v>
      </c>
      <c r="Q69" s="9">
        <v>4</v>
      </c>
      <c r="R69" s="9">
        <v>6</v>
      </c>
      <c r="S69" s="9">
        <v>6</v>
      </c>
      <c r="T69" s="9">
        <v>6</v>
      </c>
      <c r="U69" s="9">
        <v>6</v>
      </c>
      <c r="V69" s="105">
        <v>0</v>
      </c>
      <c r="W69" s="105">
        <v>0</v>
      </c>
      <c r="X69" s="9">
        <v>2</v>
      </c>
      <c r="Y69" s="9">
        <v>2</v>
      </c>
      <c r="Z69" s="9">
        <v>2</v>
      </c>
      <c r="AA69" s="9">
        <v>2</v>
      </c>
      <c r="AB69" s="9">
        <v>2</v>
      </c>
      <c r="AC69" s="9">
        <v>2</v>
      </c>
      <c r="AD69" s="9">
        <v>2</v>
      </c>
      <c r="AE69" s="9">
        <v>2</v>
      </c>
      <c r="AF69" s="9">
        <v>2</v>
      </c>
      <c r="AG69" s="9">
        <v>2</v>
      </c>
      <c r="AH69" s="9">
        <v>2</v>
      </c>
      <c r="AI69" s="9">
        <v>4</v>
      </c>
      <c r="AJ69" s="9">
        <v>0</v>
      </c>
      <c r="AK69" s="9">
        <v>0</v>
      </c>
      <c r="AL69" s="9">
        <v>0</v>
      </c>
      <c r="AM69" s="9">
        <v>2</v>
      </c>
      <c r="AN69" s="9">
        <v>2</v>
      </c>
      <c r="AO69" s="9">
        <v>2</v>
      </c>
      <c r="AP69" s="9">
        <v>6</v>
      </c>
      <c r="AQ69" s="9">
        <v>6</v>
      </c>
      <c r="AR69" s="9">
        <v>4</v>
      </c>
      <c r="AS69" s="9">
        <v>0</v>
      </c>
      <c r="AT69" s="9">
        <v>0</v>
      </c>
      <c r="AU69" s="9">
        <v>0</v>
      </c>
      <c r="AV69" s="9">
        <v>0</v>
      </c>
      <c r="AW69" s="9">
        <v>0</v>
      </c>
      <c r="AX69" s="9">
        <v>0</v>
      </c>
      <c r="AY69" s="9">
        <v>0</v>
      </c>
      <c r="AZ69" s="9">
        <v>0</v>
      </c>
      <c r="BA69" s="9">
        <v>0</v>
      </c>
      <c r="BB69" s="9">
        <v>0</v>
      </c>
      <c r="BC69" s="9">
        <v>0</v>
      </c>
      <c r="BD69" s="9">
        <v>0</v>
      </c>
      <c r="BE69" s="71">
        <f t="shared" ref="BE69:BE80" si="18">SUM(E69:BD69)</f>
        <v>120</v>
      </c>
    </row>
    <row r="70" spans="1:57" s="13" customFormat="1" ht="16.5">
      <c r="A70" s="196"/>
      <c r="B70" s="169"/>
      <c r="C70" s="169"/>
      <c r="D70" s="10" t="s">
        <v>34</v>
      </c>
      <c r="E70" s="9">
        <f>E69/2</f>
        <v>2</v>
      </c>
      <c r="F70" s="9">
        <f t="shared" ref="F70:BD70" si="19">F69/2</f>
        <v>3</v>
      </c>
      <c r="G70" s="9">
        <f t="shared" si="19"/>
        <v>2</v>
      </c>
      <c r="H70" s="9">
        <f t="shared" si="19"/>
        <v>3</v>
      </c>
      <c r="I70" s="9">
        <f t="shared" si="19"/>
        <v>2</v>
      </c>
      <c r="J70" s="9">
        <f t="shared" si="19"/>
        <v>2</v>
      </c>
      <c r="K70" s="9">
        <f t="shared" si="19"/>
        <v>1</v>
      </c>
      <c r="L70" s="9">
        <f t="shared" si="19"/>
        <v>1</v>
      </c>
      <c r="M70" s="9">
        <f t="shared" si="19"/>
        <v>1</v>
      </c>
      <c r="N70" s="9">
        <f t="shared" si="19"/>
        <v>2</v>
      </c>
      <c r="O70" s="9">
        <f t="shared" si="19"/>
        <v>1</v>
      </c>
      <c r="P70" s="9">
        <f t="shared" si="19"/>
        <v>2</v>
      </c>
      <c r="Q70" s="9">
        <f t="shared" si="19"/>
        <v>2</v>
      </c>
      <c r="R70" s="9">
        <f t="shared" si="19"/>
        <v>3</v>
      </c>
      <c r="S70" s="9">
        <f t="shared" si="19"/>
        <v>3</v>
      </c>
      <c r="T70" s="9">
        <f t="shared" si="19"/>
        <v>3</v>
      </c>
      <c r="U70" s="9">
        <f t="shared" si="19"/>
        <v>3</v>
      </c>
      <c r="V70" s="9">
        <f t="shared" si="19"/>
        <v>0</v>
      </c>
      <c r="W70" s="9">
        <f t="shared" si="19"/>
        <v>0</v>
      </c>
      <c r="X70" s="9">
        <f t="shared" si="19"/>
        <v>1</v>
      </c>
      <c r="Y70" s="9">
        <f t="shared" si="19"/>
        <v>1</v>
      </c>
      <c r="Z70" s="9">
        <f t="shared" si="19"/>
        <v>1</v>
      </c>
      <c r="AA70" s="9">
        <f t="shared" si="19"/>
        <v>1</v>
      </c>
      <c r="AB70" s="9">
        <f t="shared" si="19"/>
        <v>1</v>
      </c>
      <c r="AC70" s="9">
        <f t="shared" si="19"/>
        <v>1</v>
      </c>
      <c r="AD70" s="9">
        <f t="shared" si="19"/>
        <v>1</v>
      </c>
      <c r="AE70" s="9">
        <f t="shared" si="19"/>
        <v>1</v>
      </c>
      <c r="AF70" s="9">
        <f t="shared" si="19"/>
        <v>1</v>
      </c>
      <c r="AG70" s="9">
        <f t="shared" si="19"/>
        <v>1</v>
      </c>
      <c r="AH70" s="9">
        <f t="shared" si="19"/>
        <v>1</v>
      </c>
      <c r="AI70" s="9">
        <f t="shared" si="19"/>
        <v>2</v>
      </c>
      <c r="AJ70" s="9">
        <f t="shared" si="19"/>
        <v>0</v>
      </c>
      <c r="AK70" s="9">
        <f t="shared" si="19"/>
        <v>0</v>
      </c>
      <c r="AL70" s="9">
        <f t="shared" si="19"/>
        <v>0</v>
      </c>
      <c r="AM70" s="9">
        <f t="shared" si="19"/>
        <v>1</v>
      </c>
      <c r="AN70" s="9">
        <f t="shared" si="19"/>
        <v>1</v>
      </c>
      <c r="AO70" s="9">
        <f t="shared" si="19"/>
        <v>1</v>
      </c>
      <c r="AP70" s="9">
        <f t="shared" si="19"/>
        <v>3</v>
      </c>
      <c r="AQ70" s="9">
        <f t="shared" si="19"/>
        <v>3</v>
      </c>
      <c r="AR70" s="9">
        <f t="shared" si="19"/>
        <v>2</v>
      </c>
      <c r="AS70" s="9">
        <f t="shared" si="19"/>
        <v>0</v>
      </c>
      <c r="AT70" s="9">
        <f t="shared" si="19"/>
        <v>0</v>
      </c>
      <c r="AU70" s="105">
        <f t="shared" si="19"/>
        <v>0</v>
      </c>
      <c r="AV70" s="9">
        <f t="shared" si="19"/>
        <v>0</v>
      </c>
      <c r="AW70" s="9">
        <f t="shared" si="19"/>
        <v>0</v>
      </c>
      <c r="AX70" s="9">
        <f t="shared" si="19"/>
        <v>0</v>
      </c>
      <c r="AY70" s="9">
        <f t="shared" si="19"/>
        <v>0</v>
      </c>
      <c r="AZ70" s="9">
        <f t="shared" si="19"/>
        <v>0</v>
      </c>
      <c r="BA70" s="9">
        <f t="shared" si="19"/>
        <v>0</v>
      </c>
      <c r="BB70" s="9">
        <f t="shared" si="19"/>
        <v>0</v>
      </c>
      <c r="BC70" s="9">
        <f t="shared" si="19"/>
        <v>0</v>
      </c>
      <c r="BD70" s="9">
        <f t="shared" si="19"/>
        <v>0</v>
      </c>
      <c r="BE70" s="71">
        <f t="shared" si="18"/>
        <v>60</v>
      </c>
    </row>
    <row r="71" spans="1:57" s="48" customFormat="1" ht="15" customHeight="1">
      <c r="A71" s="196"/>
      <c r="B71" s="169" t="s">
        <v>91</v>
      </c>
      <c r="C71" s="169" t="s">
        <v>129</v>
      </c>
      <c r="D71" s="10" t="s">
        <v>33</v>
      </c>
      <c r="E71" s="9">
        <v>4</v>
      </c>
      <c r="F71" s="9">
        <v>4</v>
      </c>
      <c r="G71" s="9">
        <v>4</v>
      </c>
      <c r="H71" s="9">
        <v>6</v>
      </c>
      <c r="I71" s="9">
        <v>4</v>
      </c>
      <c r="J71" s="9">
        <v>6</v>
      </c>
      <c r="K71" s="9">
        <v>4</v>
      </c>
      <c r="L71" s="9">
        <v>6</v>
      </c>
      <c r="M71" s="9">
        <v>4</v>
      </c>
      <c r="N71" s="9">
        <v>6</v>
      </c>
      <c r="O71" s="9">
        <v>4</v>
      </c>
      <c r="P71" s="9">
        <v>6</v>
      </c>
      <c r="Q71" s="9">
        <v>4</v>
      </c>
      <c r="R71" s="9">
        <v>4</v>
      </c>
      <c r="S71" s="9">
        <v>4</v>
      </c>
      <c r="T71" s="9">
        <v>4</v>
      </c>
      <c r="U71" s="9">
        <v>6</v>
      </c>
      <c r="V71" s="105">
        <v>0</v>
      </c>
      <c r="W71" s="105">
        <v>0</v>
      </c>
      <c r="X71" s="9">
        <v>2</v>
      </c>
      <c r="Y71" s="9">
        <v>2</v>
      </c>
      <c r="Z71" s="9">
        <v>2</v>
      </c>
      <c r="AA71" s="9">
        <v>2</v>
      </c>
      <c r="AB71" s="9">
        <v>2</v>
      </c>
      <c r="AC71" s="9">
        <v>2</v>
      </c>
      <c r="AD71" s="9">
        <v>2</v>
      </c>
      <c r="AE71" s="9">
        <v>2</v>
      </c>
      <c r="AF71" s="9">
        <v>2</v>
      </c>
      <c r="AG71" s="9">
        <v>2</v>
      </c>
      <c r="AH71" s="9">
        <v>2</v>
      </c>
      <c r="AI71" s="9">
        <v>2</v>
      </c>
      <c r="AJ71" s="9">
        <v>0</v>
      </c>
      <c r="AK71" s="9">
        <v>0</v>
      </c>
      <c r="AL71" s="9">
        <v>2</v>
      </c>
      <c r="AM71" s="9">
        <v>2</v>
      </c>
      <c r="AN71" s="9">
        <v>2</v>
      </c>
      <c r="AO71" s="9">
        <v>2</v>
      </c>
      <c r="AP71" s="9">
        <v>2</v>
      </c>
      <c r="AQ71" s="9">
        <v>2</v>
      </c>
      <c r="AR71" s="9">
        <v>4</v>
      </c>
      <c r="AS71" s="9">
        <v>0</v>
      </c>
      <c r="AT71" s="9">
        <v>0</v>
      </c>
      <c r="AU71" s="105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64">
        <f t="shared" si="18"/>
        <v>120</v>
      </c>
    </row>
    <row r="72" spans="1:57" s="48" customFormat="1" ht="15" customHeight="1">
      <c r="A72" s="196"/>
      <c r="B72" s="169"/>
      <c r="C72" s="169"/>
      <c r="D72" s="10" t="s">
        <v>34</v>
      </c>
      <c r="E72" s="9">
        <f>E71/2</f>
        <v>2</v>
      </c>
      <c r="F72" s="9">
        <f t="shared" ref="F72:BD72" si="20">F71/2</f>
        <v>2</v>
      </c>
      <c r="G72" s="9">
        <f t="shared" si="20"/>
        <v>2</v>
      </c>
      <c r="H72" s="9">
        <f t="shared" si="20"/>
        <v>3</v>
      </c>
      <c r="I72" s="9">
        <f t="shared" si="20"/>
        <v>2</v>
      </c>
      <c r="J72" s="9">
        <f t="shared" si="20"/>
        <v>3</v>
      </c>
      <c r="K72" s="9">
        <f t="shared" si="20"/>
        <v>2</v>
      </c>
      <c r="L72" s="9">
        <f t="shared" si="20"/>
        <v>3</v>
      </c>
      <c r="M72" s="9">
        <f t="shared" si="20"/>
        <v>2</v>
      </c>
      <c r="N72" s="9">
        <f t="shared" si="20"/>
        <v>3</v>
      </c>
      <c r="O72" s="9">
        <f t="shared" si="20"/>
        <v>2</v>
      </c>
      <c r="P72" s="9">
        <f t="shared" si="20"/>
        <v>3</v>
      </c>
      <c r="Q72" s="9">
        <f t="shared" si="20"/>
        <v>2</v>
      </c>
      <c r="R72" s="9">
        <f t="shared" si="20"/>
        <v>2</v>
      </c>
      <c r="S72" s="9">
        <f t="shared" si="20"/>
        <v>2</v>
      </c>
      <c r="T72" s="9">
        <f t="shared" si="20"/>
        <v>2</v>
      </c>
      <c r="U72" s="9">
        <f t="shared" si="20"/>
        <v>3</v>
      </c>
      <c r="V72" s="9">
        <f t="shared" si="20"/>
        <v>0</v>
      </c>
      <c r="W72" s="9">
        <f t="shared" si="20"/>
        <v>0</v>
      </c>
      <c r="X72" s="9">
        <f t="shared" si="20"/>
        <v>1</v>
      </c>
      <c r="Y72" s="9">
        <f t="shared" si="20"/>
        <v>1</v>
      </c>
      <c r="Z72" s="9">
        <f t="shared" si="20"/>
        <v>1</v>
      </c>
      <c r="AA72" s="9">
        <f t="shared" si="20"/>
        <v>1</v>
      </c>
      <c r="AB72" s="9">
        <f t="shared" si="20"/>
        <v>1</v>
      </c>
      <c r="AC72" s="9">
        <f t="shared" si="20"/>
        <v>1</v>
      </c>
      <c r="AD72" s="9">
        <f t="shared" si="20"/>
        <v>1</v>
      </c>
      <c r="AE72" s="9">
        <f t="shared" si="20"/>
        <v>1</v>
      </c>
      <c r="AF72" s="9">
        <f t="shared" si="20"/>
        <v>1</v>
      </c>
      <c r="AG72" s="9">
        <f t="shared" si="20"/>
        <v>1</v>
      </c>
      <c r="AH72" s="9">
        <f t="shared" si="20"/>
        <v>1</v>
      </c>
      <c r="AI72" s="9">
        <f t="shared" si="20"/>
        <v>1</v>
      </c>
      <c r="AJ72" s="9">
        <f t="shared" si="20"/>
        <v>0</v>
      </c>
      <c r="AK72" s="9">
        <f t="shared" si="20"/>
        <v>0</v>
      </c>
      <c r="AL72" s="9">
        <f t="shared" si="20"/>
        <v>1</v>
      </c>
      <c r="AM72" s="9">
        <f t="shared" si="20"/>
        <v>1</v>
      </c>
      <c r="AN72" s="9">
        <f t="shared" si="20"/>
        <v>1</v>
      </c>
      <c r="AO72" s="9">
        <f t="shared" si="20"/>
        <v>1</v>
      </c>
      <c r="AP72" s="9">
        <f t="shared" si="20"/>
        <v>1</v>
      </c>
      <c r="AQ72" s="9">
        <f t="shared" si="20"/>
        <v>1</v>
      </c>
      <c r="AR72" s="9">
        <f t="shared" si="20"/>
        <v>2</v>
      </c>
      <c r="AS72" s="9">
        <f t="shared" si="20"/>
        <v>0</v>
      </c>
      <c r="AT72" s="9">
        <f t="shared" si="20"/>
        <v>0</v>
      </c>
      <c r="AU72" s="105">
        <f t="shared" si="20"/>
        <v>0</v>
      </c>
      <c r="AV72" s="9">
        <f t="shared" si="20"/>
        <v>0</v>
      </c>
      <c r="AW72" s="9">
        <f t="shared" si="20"/>
        <v>0</v>
      </c>
      <c r="AX72" s="9">
        <f t="shared" si="20"/>
        <v>0</v>
      </c>
      <c r="AY72" s="9">
        <f t="shared" si="20"/>
        <v>0</v>
      </c>
      <c r="AZ72" s="9">
        <f t="shared" si="20"/>
        <v>0</v>
      </c>
      <c r="BA72" s="9">
        <f t="shared" si="20"/>
        <v>0</v>
      </c>
      <c r="BB72" s="9">
        <f t="shared" si="20"/>
        <v>0</v>
      </c>
      <c r="BC72" s="9">
        <f t="shared" si="20"/>
        <v>0</v>
      </c>
      <c r="BD72" s="9">
        <f t="shared" si="20"/>
        <v>0</v>
      </c>
      <c r="BE72" s="64">
        <f t="shared" si="18"/>
        <v>60</v>
      </c>
    </row>
    <row r="73" spans="1:57" s="48" customFormat="1" ht="15" customHeight="1">
      <c r="A73" s="196"/>
      <c r="B73" s="176" t="s">
        <v>85</v>
      </c>
      <c r="C73" s="176" t="s">
        <v>191</v>
      </c>
      <c r="D73" s="89" t="s">
        <v>33</v>
      </c>
      <c r="E73" s="9">
        <v>0</v>
      </c>
      <c r="F73" s="9">
        <v>0</v>
      </c>
      <c r="G73" s="9">
        <v>0</v>
      </c>
      <c r="H73" s="9">
        <v>0</v>
      </c>
      <c r="I73" s="9">
        <v>0</v>
      </c>
      <c r="J73" s="9">
        <v>0</v>
      </c>
      <c r="K73" s="9">
        <v>0</v>
      </c>
      <c r="L73" s="9">
        <v>0</v>
      </c>
      <c r="M73" s="9">
        <v>0</v>
      </c>
      <c r="N73" s="9">
        <v>0</v>
      </c>
      <c r="O73" s="9">
        <v>0</v>
      </c>
      <c r="P73" s="9">
        <v>0</v>
      </c>
      <c r="Q73" s="9">
        <v>0</v>
      </c>
      <c r="R73" s="9">
        <v>0</v>
      </c>
      <c r="S73" s="9">
        <v>0</v>
      </c>
      <c r="T73" s="9">
        <v>0</v>
      </c>
      <c r="U73" s="9">
        <v>0</v>
      </c>
      <c r="V73" s="9">
        <v>0</v>
      </c>
      <c r="W73" s="9">
        <v>0</v>
      </c>
      <c r="X73" s="9">
        <v>2</v>
      </c>
      <c r="Y73" s="9">
        <v>2</v>
      </c>
      <c r="Z73" s="9">
        <v>2</v>
      </c>
      <c r="AA73" s="9">
        <v>2</v>
      </c>
      <c r="AB73" s="9">
        <v>2</v>
      </c>
      <c r="AC73" s="9">
        <v>2</v>
      </c>
      <c r="AD73" s="9">
        <v>2</v>
      </c>
      <c r="AE73" s="9">
        <v>2</v>
      </c>
      <c r="AF73" s="9">
        <v>2</v>
      </c>
      <c r="AG73" s="9">
        <v>2</v>
      </c>
      <c r="AH73" s="9">
        <v>2</v>
      </c>
      <c r="AI73" s="9">
        <v>2</v>
      </c>
      <c r="AJ73" s="9">
        <v>0</v>
      </c>
      <c r="AK73" s="9">
        <v>0</v>
      </c>
      <c r="AL73" s="9">
        <v>2</v>
      </c>
      <c r="AM73" s="9">
        <v>2</v>
      </c>
      <c r="AN73" s="9">
        <v>2</v>
      </c>
      <c r="AO73" s="9">
        <v>0</v>
      </c>
      <c r="AP73" s="9">
        <v>0</v>
      </c>
      <c r="AQ73" s="9">
        <v>0</v>
      </c>
      <c r="AR73" s="9">
        <v>0</v>
      </c>
      <c r="AS73" s="9">
        <v>0</v>
      </c>
      <c r="AT73" s="9">
        <v>0</v>
      </c>
      <c r="AU73" s="105">
        <v>0</v>
      </c>
      <c r="AV73" s="105">
        <v>0</v>
      </c>
      <c r="AW73" s="105">
        <v>0</v>
      </c>
      <c r="AX73" s="105">
        <v>0</v>
      </c>
      <c r="AY73" s="105">
        <v>0</v>
      </c>
      <c r="AZ73" s="105">
        <v>0</v>
      </c>
      <c r="BA73" s="105">
        <v>0</v>
      </c>
      <c r="BB73" s="105">
        <v>0</v>
      </c>
      <c r="BC73" s="105">
        <v>0</v>
      </c>
      <c r="BD73" s="105">
        <v>0</v>
      </c>
      <c r="BE73" s="64">
        <f>SUM(E73:BD73)</f>
        <v>30</v>
      </c>
    </row>
    <row r="74" spans="1:57" s="48" customFormat="1" ht="15" customHeight="1">
      <c r="A74" s="196"/>
      <c r="B74" s="177"/>
      <c r="C74" s="177"/>
      <c r="D74" s="89" t="s">
        <v>34</v>
      </c>
      <c r="E74" s="9">
        <f>E73/2</f>
        <v>0</v>
      </c>
      <c r="F74" s="9">
        <f t="shared" ref="F74:BD74" si="21">F73/2</f>
        <v>0</v>
      </c>
      <c r="G74" s="9">
        <f t="shared" si="21"/>
        <v>0</v>
      </c>
      <c r="H74" s="9">
        <f t="shared" si="21"/>
        <v>0</v>
      </c>
      <c r="I74" s="9">
        <f t="shared" si="21"/>
        <v>0</v>
      </c>
      <c r="J74" s="9">
        <f t="shared" si="21"/>
        <v>0</v>
      </c>
      <c r="K74" s="9">
        <f t="shared" si="21"/>
        <v>0</v>
      </c>
      <c r="L74" s="9">
        <f t="shared" si="21"/>
        <v>0</v>
      </c>
      <c r="M74" s="9">
        <f t="shared" si="21"/>
        <v>0</v>
      </c>
      <c r="N74" s="9">
        <f t="shared" si="21"/>
        <v>0</v>
      </c>
      <c r="O74" s="9">
        <f t="shared" si="21"/>
        <v>0</v>
      </c>
      <c r="P74" s="9">
        <f t="shared" si="21"/>
        <v>0</v>
      </c>
      <c r="Q74" s="9">
        <f t="shared" si="21"/>
        <v>0</v>
      </c>
      <c r="R74" s="9">
        <f t="shared" si="21"/>
        <v>0</v>
      </c>
      <c r="S74" s="9">
        <f t="shared" si="21"/>
        <v>0</v>
      </c>
      <c r="T74" s="9">
        <f t="shared" si="21"/>
        <v>0</v>
      </c>
      <c r="U74" s="9">
        <f t="shared" si="21"/>
        <v>0</v>
      </c>
      <c r="V74" s="9">
        <f t="shared" si="21"/>
        <v>0</v>
      </c>
      <c r="W74" s="9">
        <f t="shared" si="21"/>
        <v>0</v>
      </c>
      <c r="X74" s="9">
        <f t="shared" si="21"/>
        <v>1</v>
      </c>
      <c r="Y74" s="9">
        <f t="shared" si="21"/>
        <v>1</v>
      </c>
      <c r="Z74" s="9">
        <f t="shared" si="21"/>
        <v>1</v>
      </c>
      <c r="AA74" s="9">
        <f t="shared" si="21"/>
        <v>1</v>
      </c>
      <c r="AB74" s="9">
        <f t="shared" si="21"/>
        <v>1</v>
      </c>
      <c r="AC74" s="9">
        <f t="shared" si="21"/>
        <v>1</v>
      </c>
      <c r="AD74" s="9">
        <f t="shared" si="21"/>
        <v>1</v>
      </c>
      <c r="AE74" s="9">
        <f t="shared" si="21"/>
        <v>1</v>
      </c>
      <c r="AF74" s="9">
        <f t="shared" si="21"/>
        <v>1</v>
      </c>
      <c r="AG74" s="9">
        <f t="shared" si="21"/>
        <v>1</v>
      </c>
      <c r="AH74" s="9">
        <f t="shared" si="21"/>
        <v>1</v>
      </c>
      <c r="AI74" s="9">
        <f t="shared" si="21"/>
        <v>1</v>
      </c>
      <c r="AJ74" s="9">
        <f t="shared" si="21"/>
        <v>0</v>
      </c>
      <c r="AK74" s="9">
        <f t="shared" si="21"/>
        <v>0</v>
      </c>
      <c r="AL74" s="9">
        <f t="shared" si="21"/>
        <v>1</v>
      </c>
      <c r="AM74" s="9">
        <f t="shared" si="21"/>
        <v>1</v>
      </c>
      <c r="AN74" s="9">
        <f t="shared" si="21"/>
        <v>1</v>
      </c>
      <c r="AO74" s="9">
        <f t="shared" si="21"/>
        <v>0</v>
      </c>
      <c r="AP74" s="9">
        <f t="shared" si="21"/>
        <v>0</v>
      </c>
      <c r="AQ74" s="9">
        <f t="shared" si="21"/>
        <v>0</v>
      </c>
      <c r="AR74" s="9">
        <f t="shared" si="21"/>
        <v>0</v>
      </c>
      <c r="AS74" s="9">
        <f t="shared" si="21"/>
        <v>0</v>
      </c>
      <c r="AT74" s="9">
        <f t="shared" si="21"/>
        <v>0</v>
      </c>
      <c r="AU74" s="105">
        <f t="shared" si="21"/>
        <v>0</v>
      </c>
      <c r="AV74" s="9">
        <f t="shared" si="21"/>
        <v>0</v>
      </c>
      <c r="AW74" s="9">
        <f t="shared" si="21"/>
        <v>0</v>
      </c>
      <c r="AX74" s="9">
        <f t="shared" si="21"/>
        <v>0</v>
      </c>
      <c r="AY74" s="9">
        <f t="shared" si="21"/>
        <v>0</v>
      </c>
      <c r="AZ74" s="9">
        <f t="shared" si="21"/>
        <v>0</v>
      </c>
      <c r="BA74" s="9">
        <f t="shared" si="21"/>
        <v>0</v>
      </c>
      <c r="BB74" s="9">
        <f t="shared" si="21"/>
        <v>0</v>
      </c>
      <c r="BC74" s="9">
        <f t="shared" si="21"/>
        <v>0</v>
      </c>
      <c r="BD74" s="9">
        <f t="shared" si="21"/>
        <v>0</v>
      </c>
      <c r="BE74" s="64">
        <f>SUM(E74:BD74)</f>
        <v>15</v>
      </c>
    </row>
    <row r="75" spans="1:57" s="48" customFormat="1" ht="15" customHeight="1">
      <c r="A75" s="196"/>
      <c r="B75" s="169" t="s">
        <v>109</v>
      </c>
      <c r="C75" s="169" t="s">
        <v>130</v>
      </c>
      <c r="D75" s="10" t="s">
        <v>33</v>
      </c>
      <c r="E75" s="9">
        <v>2</v>
      </c>
      <c r="F75" s="9">
        <v>4</v>
      </c>
      <c r="G75" s="9">
        <v>2</v>
      </c>
      <c r="H75" s="9">
        <v>2</v>
      </c>
      <c r="I75" s="9">
        <v>2</v>
      </c>
      <c r="J75" s="9">
        <v>6</v>
      </c>
      <c r="K75" s="9">
        <v>2</v>
      </c>
      <c r="L75" s="9">
        <v>6</v>
      </c>
      <c r="M75" s="9">
        <v>2</v>
      </c>
      <c r="N75" s="9">
        <v>4</v>
      </c>
      <c r="O75" s="9">
        <v>2</v>
      </c>
      <c r="P75" s="9">
        <v>6</v>
      </c>
      <c r="Q75" s="9">
        <v>2</v>
      </c>
      <c r="R75" s="9">
        <v>6</v>
      </c>
      <c r="S75" s="9">
        <v>2</v>
      </c>
      <c r="T75" s="9">
        <v>6</v>
      </c>
      <c r="U75" s="9">
        <v>4</v>
      </c>
      <c r="V75" s="105">
        <v>0</v>
      </c>
      <c r="W75" s="105">
        <v>0</v>
      </c>
      <c r="X75" s="9">
        <v>2</v>
      </c>
      <c r="Y75" s="9">
        <v>2</v>
      </c>
      <c r="Z75" s="9">
        <v>2</v>
      </c>
      <c r="AA75" s="9">
        <v>2</v>
      </c>
      <c r="AB75" s="9">
        <v>2</v>
      </c>
      <c r="AC75" s="9">
        <v>2</v>
      </c>
      <c r="AD75" s="9">
        <v>2</v>
      </c>
      <c r="AE75" s="9">
        <v>2</v>
      </c>
      <c r="AF75" s="9">
        <v>2</v>
      </c>
      <c r="AG75" s="9">
        <v>2</v>
      </c>
      <c r="AH75" s="9">
        <v>2</v>
      </c>
      <c r="AI75" s="9">
        <v>2</v>
      </c>
      <c r="AJ75" s="9">
        <v>0</v>
      </c>
      <c r="AK75" s="9">
        <v>0</v>
      </c>
      <c r="AL75" s="9">
        <v>6</v>
      </c>
      <c r="AM75" s="9">
        <v>2</v>
      </c>
      <c r="AN75" s="9">
        <v>2</v>
      </c>
      <c r="AO75" s="9">
        <v>2</v>
      </c>
      <c r="AP75" s="9">
        <v>2</v>
      </c>
      <c r="AQ75" s="9">
        <v>2</v>
      </c>
      <c r="AR75" s="9">
        <v>2</v>
      </c>
      <c r="AS75" s="9">
        <v>0</v>
      </c>
      <c r="AT75" s="9">
        <v>0</v>
      </c>
      <c r="AU75" s="105">
        <v>0</v>
      </c>
      <c r="AV75" s="9"/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64">
        <f t="shared" si="18"/>
        <v>102</v>
      </c>
    </row>
    <row r="76" spans="1:57" s="48" customFormat="1" ht="15" customHeight="1">
      <c r="A76" s="196"/>
      <c r="B76" s="169"/>
      <c r="C76" s="169"/>
      <c r="D76" s="10" t="s">
        <v>34</v>
      </c>
      <c r="E76" s="9">
        <f>E75/2</f>
        <v>1</v>
      </c>
      <c r="F76" s="9">
        <f t="shared" ref="F76:BD76" si="22">F75/2</f>
        <v>2</v>
      </c>
      <c r="G76" s="9">
        <f t="shared" si="22"/>
        <v>1</v>
      </c>
      <c r="H76" s="9">
        <f t="shared" si="22"/>
        <v>1</v>
      </c>
      <c r="I76" s="9">
        <f t="shared" si="22"/>
        <v>1</v>
      </c>
      <c r="J76" s="9">
        <f t="shared" si="22"/>
        <v>3</v>
      </c>
      <c r="K76" s="9">
        <f t="shared" si="22"/>
        <v>1</v>
      </c>
      <c r="L76" s="9">
        <f t="shared" si="22"/>
        <v>3</v>
      </c>
      <c r="M76" s="9">
        <f t="shared" si="22"/>
        <v>1</v>
      </c>
      <c r="N76" s="9">
        <f t="shared" si="22"/>
        <v>2</v>
      </c>
      <c r="O76" s="9">
        <f t="shared" si="22"/>
        <v>1</v>
      </c>
      <c r="P76" s="9">
        <f t="shared" si="22"/>
        <v>3</v>
      </c>
      <c r="Q76" s="9">
        <f t="shared" si="22"/>
        <v>1</v>
      </c>
      <c r="R76" s="9">
        <f t="shared" si="22"/>
        <v>3</v>
      </c>
      <c r="S76" s="9">
        <f t="shared" si="22"/>
        <v>1</v>
      </c>
      <c r="T76" s="9">
        <f t="shared" si="22"/>
        <v>3</v>
      </c>
      <c r="U76" s="9">
        <f t="shared" si="22"/>
        <v>2</v>
      </c>
      <c r="V76" s="9">
        <f t="shared" si="22"/>
        <v>0</v>
      </c>
      <c r="W76" s="9">
        <f t="shared" si="22"/>
        <v>0</v>
      </c>
      <c r="X76" s="9">
        <f t="shared" si="22"/>
        <v>1</v>
      </c>
      <c r="Y76" s="9">
        <f t="shared" si="22"/>
        <v>1</v>
      </c>
      <c r="Z76" s="9">
        <f t="shared" si="22"/>
        <v>1</v>
      </c>
      <c r="AA76" s="9">
        <f t="shared" si="22"/>
        <v>1</v>
      </c>
      <c r="AB76" s="9">
        <f t="shared" si="22"/>
        <v>1</v>
      </c>
      <c r="AC76" s="9">
        <f t="shared" si="22"/>
        <v>1</v>
      </c>
      <c r="AD76" s="9">
        <f t="shared" si="22"/>
        <v>1</v>
      </c>
      <c r="AE76" s="9">
        <f t="shared" si="22"/>
        <v>1</v>
      </c>
      <c r="AF76" s="9">
        <f t="shared" si="22"/>
        <v>1</v>
      </c>
      <c r="AG76" s="9">
        <f t="shared" si="22"/>
        <v>1</v>
      </c>
      <c r="AH76" s="9">
        <f t="shared" si="22"/>
        <v>1</v>
      </c>
      <c r="AI76" s="9">
        <f t="shared" si="22"/>
        <v>1</v>
      </c>
      <c r="AJ76" s="9">
        <f t="shared" si="22"/>
        <v>0</v>
      </c>
      <c r="AK76" s="9">
        <f t="shared" si="22"/>
        <v>0</v>
      </c>
      <c r="AL76" s="9">
        <f t="shared" si="22"/>
        <v>3</v>
      </c>
      <c r="AM76" s="9">
        <f t="shared" si="22"/>
        <v>1</v>
      </c>
      <c r="AN76" s="9">
        <f t="shared" si="22"/>
        <v>1</v>
      </c>
      <c r="AO76" s="9">
        <f t="shared" si="22"/>
        <v>1</v>
      </c>
      <c r="AP76" s="9">
        <f t="shared" si="22"/>
        <v>1</v>
      </c>
      <c r="AQ76" s="9">
        <f t="shared" si="22"/>
        <v>1</v>
      </c>
      <c r="AR76" s="9">
        <f t="shared" si="22"/>
        <v>1</v>
      </c>
      <c r="AS76" s="9">
        <f t="shared" si="22"/>
        <v>0</v>
      </c>
      <c r="AT76" s="9">
        <f t="shared" si="22"/>
        <v>0</v>
      </c>
      <c r="AU76" s="105">
        <f t="shared" si="22"/>
        <v>0</v>
      </c>
      <c r="AV76" s="9">
        <f t="shared" si="22"/>
        <v>0</v>
      </c>
      <c r="AW76" s="9">
        <f t="shared" si="22"/>
        <v>0</v>
      </c>
      <c r="AX76" s="9">
        <f t="shared" si="22"/>
        <v>0</v>
      </c>
      <c r="AY76" s="9">
        <f t="shared" si="22"/>
        <v>0</v>
      </c>
      <c r="AZ76" s="9">
        <f t="shared" si="22"/>
        <v>0</v>
      </c>
      <c r="BA76" s="9">
        <f t="shared" si="22"/>
        <v>0</v>
      </c>
      <c r="BB76" s="9">
        <f t="shared" si="22"/>
        <v>0</v>
      </c>
      <c r="BC76" s="9">
        <f t="shared" si="22"/>
        <v>0</v>
      </c>
      <c r="BD76" s="9">
        <f t="shared" si="22"/>
        <v>0</v>
      </c>
      <c r="BE76" s="64">
        <f t="shared" si="18"/>
        <v>51</v>
      </c>
    </row>
    <row r="77" spans="1:57" s="48" customFormat="1" ht="15" customHeight="1">
      <c r="A77" s="196"/>
      <c r="B77" s="176" t="s">
        <v>87</v>
      </c>
      <c r="C77" s="176" t="s">
        <v>86</v>
      </c>
      <c r="D77" s="89" t="s">
        <v>33</v>
      </c>
      <c r="E77" s="9">
        <v>0</v>
      </c>
      <c r="F77" s="9">
        <v>0</v>
      </c>
      <c r="G77" s="9">
        <v>0</v>
      </c>
      <c r="H77" s="9">
        <v>0</v>
      </c>
      <c r="I77" s="9">
        <v>0</v>
      </c>
      <c r="J77" s="9">
        <v>0</v>
      </c>
      <c r="K77" s="9">
        <v>0</v>
      </c>
      <c r="L77" s="9">
        <v>0</v>
      </c>
      <c r="M77" s="9">
        <v>0</v>
      </c>
      <c r="N77" s="9">
        <v>0</v>
      </c>
      <c r="O77" s="9">
        <v>0</v>
      </c>
      <c r="P77" s="9">
        <v>0</v>
      </c>
      <c r="Q77" s="9">
        <v>0</v>
      </c>
      <c r="R77" s="9">
        <v>0</v>
      </c>
      <c r="S77" s="9">
        <v>0</v>
      </c>
      <c r="T77" s="9">
        <v>0</v>
      </c>
      <c r="U77" s="9">
        <v>0</v>
      </c>
      <c r="V77" s="9">
        <v>0</v>
      </c>
      <c r="W77" s="9">
        <v>0</v>
      </c>
      <c r="X77" s="9">
        <v>2</v>
      </c>
      <c r="Y77" s="9">
        <v>2</v>
      </c>
      <c r="Z77" s="9">
        <v>2</v>
      </c>
      <c r="AA77" s="9">
        <v>2</v>
      </c>
      <c r="AB77" s="9">
        <v>2</v>
      </c>
      <c r="AC77" s="9">
        <v>2</v>
      </c>
      <c r="AD77" s="9">
        <v>2</v>
      </c>
      <c r="AE77" s="9">
        <v>2</v>
      </c>
      <c r="AF77" s="9">
        <v>2</v>
      </c>
      <c r="AG77" s="9">
        <v>2</v>
      </c>
      <c r="AH77" s="9">
        <v>2</v>
      </c>
      <c r="AI77" s="9">
        <v>2</v>
      </c>
      <c r="AJ77" s="9">
        <v>0</v>
      </c>
      <c r="AK77" s="9">
        <v>0</v>
      </c>
      <c r="AL77" s="9">
        <v>2</v>
      </c>
      <c r="AM77" s="9">
        <v>2</v>
      </c>
      <c r="AN77" s="9">
        <v>2</v>
      </c>
      <c r="AO77" s="9">
        <v>0</v>
      </c>
      <c r="AP77" s="9">
        <v>0</v>
      </c>
      <c r="AQ77" s="9">
        <v>0</v>
      </c>
      <c r="AR77" s="9">
        <v>0</v>
      </c>
      <c r="AS77" s="9">
        <v>0</v>
      </c>
      <c r="AT77" s="9">
        <v>0</v>
      </c>
      <c r="AU77" s="9">
        <v>0</v>
      </c>
      <c r="AV77" s="9">
        <v>0</v>
      </c>
      <c r="AW77" s="9">
        <v>0</v>
      </c>
      <c r="AX77" s="9">
        <v>0</v>
      </c>
      <c r="AY77" s="9">
        <v>0</v>
      </c>
      <c r="AZ77" s="9">
        <v>0</v>
      </c>
      <c r="BA77" s="9">
        <v>0</v>
      </c>
      <c r="BB77" s="9">
        <v>0</v>
      </c>
      <c r="BC77" s="9">
        <v>0</v>
      </c>
      <c r="BD77" s="9">
        <v>0</v>
      </c>
      <c r="BE77" s="64">
        <f>SUM(E77:BD77)</f>
        <v>30</v>
      </c>
    </row>
    <row r="78" spans="1:57" s="48" customFormat="1" ht="15" customHeight="1">
      <c r="A78" s="196"/>
      <c r="B78" s="177"/>
      <c r="C78" s="177"/>
      <c r="D78" s="89" t="s">
        <v>34</v>
      </c>
      <c r="E78" s="9">
        <f>E77/2</f>
        <v>0</v>
      </c>
      <c r="F78" s="9">
        <f t="shared" ref="F78:AU78" si="23">F77/2</f>
        <v>0</v>
      </c>
      <c r="G78" s="9">
        <f t="shared" si="23"/>
        <v>0</v>
      </c>
      <c r="H78" s="9">
        <f t="shared" si="23"/>
        <v>0</v>
      </c>
      <c r="I78" s="9">
        <f t="shared" si="23"/>
        <v>0</v>
      </c>
      <c r="J78" s="9">
        <f t="shared" si="23"/>
        <v>0</v>
      </c>
      <c r="K78" s="9">
        <f t="shared" si="23"/>
        <v>0</v>
      </c>
      <c r="L78" s="9">
        <f t="shared" si="23"/>
        <v>0</v>
      </c>
      <c r="M78" s="9">
        <f t="shared" si="23"/>
        <v>0</v>
      </c>
      <c r="N78" s="9">
        <f t="shared" si="23"/>
        <v>0</v>
      </c>
      <c r="O78" s="9">
        <f t="shared" si="23"/>
        <v>0</v>
      </c>
      <c r="P78" s="9">
        <f t="shared" si="23"/>
        <v>0</v>
      </c>
      <c r="Q78" s="9">
        <f t="shared" si="23"/>
        <v>0</v>
      </c>
      <c r="R78" s="9">
        <f t="shared" si="23"/>
        <v>0</v>
      </c>
      <c r="S78" s="9">
        <f t="shared" si="23"/>
        <v>0</v>
      </c>
      <c r="T78" s="9">
        <f t="shared" si="23"/>
        <v>0</v>
      </c>
      <c r="U78" s="9">
        <f t="shared" si="23"/>
        <v>0</v>
      </c>
      <c r="V78" s="9">
        <f t="shared" si="23"/>
        <v>0</v>
      </c>
      <c r="W78" s="9">
        <f t="shared" si="23"/>
        <v>0</v>
      </c>
      <c r="X78" s="9">
        <f t="shared" si="23"/>
        <v>1</v>
      </c>
      <c r="Y78" s="9">
        <f t="shared" si="23"/>
        <v>1</v>
      </c>
      <c r="Z78" s="9">
        <f t="shared" si="23"/>
        <v>1</v>
      </c>
      <c r="AA78" s="9">
        <f t="shared" si="23"/>
        <v>1</v>
      </c>
      <c r="AB78" s="9">
        <f t="shared" si="23"/>
        <v>1</v>
      </c>
      <c r="AC78" s="9">
        <f t="shared" si="23"/>
        <v>1</v>
      </c>
      <c r="AD78" s="9">
        <f t="shared" si="23"/>
        <v>1</v>
      </c>
      <c r="AE78" s="9">
        <f t="shared" si="23"/>
        <v>1</v>
      </c>
      <c r="AF78" s="9">
        <f t="shared" si="23"/>
        <v>1</v>
      </c>
      <c r="AG78" s="9">
        <f t="shared" si="23"/>
        <v>1</v>
      </c>
      <c r="AH78" s="9">
        <f t="shared" si="23"/>
        <v>1</v>
      </c>
      <c r="AI78" s="9">
        <f t="shared" si="23"/>
        <v>1</v>
      </c>
      <c r="AJ78" s="9">
        <f t="shared" si="23"/>
        <v>0</v>
      </c>
      <c r="AK78" s="9">
        <f t="shared" si="23"/>
        <v>0</v>
      </c>
      <c r="AL78" s="9">
        <f t="shared" si="23"/>
        <v>1</v>
      </c>
      <c r="AM78" s="9">
        <f t="shared" si="23"/>
        <v>1</v>
      </c>
      <c r="AN78" s="9">
        <f t="shared" si="23"/>
        <v>1</v>
      </c>
      <c r="AO78" s="9">
        <f t="shared" si="23"/>
        <v>0</v>
      </c>
      <c r="AP78" s="9">
        <f t="shared" si="23"/>
        <v>0</v>
      </c>
      <c r="AQ78" s="9">
        <f t="shared" si="23"/>
        <v>0</v>
      </c>
      <c r="AR78" s="9">
        <f t="shared" si="23"/>
        <v>0</v>
      </c>
      <c r="AS78" s="9">
        <f t="shared" si="23"/>
        <v>0</v>
      </c>
      <c r="AT78" s="9">
        <f t="shared" si="23"/>
        <v>0</v>
      </c>
      <c r="AU78" s="9">
        <f t="shared" si="23"/>
        <v>0</v>
      </c>
      <c r="AV78" s="9">
        <f>AV77/2</f>
        <v>0</v>
      </c>
      <c r="AW78" s="9">
        <f t="shared" ref="AW78" si="24">AW77/2</f>
        <v>0</v>
      </c>
      <c r="AX78" s="9">
        <f t="shared" ref="AX78" si="25">AX77/2</f>
        <v>0</v>
      </c>
      <c r="AY78" s="9">
        <f t="shared" ref="AY78" si="26">AY77/2</f>
        <v>0</v>
      </c>
      <c r="AZ78" s="9">
        <f t="shared" ref="AZ78" si="27">AZ77/2</f>
        <v>0</v>
      </c>
      <c r="BA78" s="9">
        <f t="shared" ref="BA78" si="28">BA77/2</f>
        <v>0</v>
      </c>
      <c r="BB78" s="9">
        <f t="shared" ref="BB78" si="29">BB77/2</f>
        <v>0</v>
      </c>
      <c r="BC78" s="9">
        <f t="shared" ref="BC78" si="30">BC77/2</f>
        <v>0</v>
      </c>
      <c r="BD78" s="9">
        <f t="shared" ref="BD78" si="31">BD77/2</f>
        <v>0</v>
      </c>
      <c r="BE78" s="64">
        <f>SUM(E78:BD78)</f>
        <v>15</v>
      </c>
    </row>
    <row r="79" spans="1:57" s="48" customFormat="1" ht="15" customHeight="1">
      <c r="A79" s="196"/>
      <c r="B79" s="169" t="s">
        <v>95</v>
      </c>
      <c r="C79" s="169" t="s">
        <v>131</v>
      </c>
      <c r="D79" s="10" t="s">
        <v>33</v>
      </c>
      <c r="E79" s="9">
        <v>0</v>
      </c>
      <c r="F79" s="9">
        <v>0</v>
      </c>
      <c r="G79" s="9">
        <v>0</v>
      </c>
      <c r="H79" s="9">
        <v>0</v>
      </c>
      <c r="I79" s="9">
        <v>0</v>
      </c>
      <c r="J79" s="9">
        <v>0</v>
      </c>
      <c r="K79" s="9">
        <v>0</v>
      </c>
      <c r="L79" s="9">
        <v>0</v>
      </c>
      <c r="M79" s="9">
        <v>0</v>
      </c>
      <c r="N79" s="9">
        <v>0</v>
      </c>
      <c r="O79" s="9">
        <v>0</v>
      </c>
      <c r="P79" s="9">
        <v>0</v>
      </c>
      <c r="Q79" s="9">
        <v>0</v>
      </c>
      <c r="R79" s="9">
        <v>0</v>
      </c>
      <c r="S79" s="9">
        <v>0</v>
      </c>
      <c r="T79" s="9">
        <v>0</v>
      </c>
      <c r="U79" s="9">
        <v>0</v>
      </c>
      <c r="V79" s="105">
        <v>0</v>
      </c>
      <c r="W79" s="105">
        <v>0</v>
      </c>
      <c r="X79" s="9">
        <v>0</v>
      </c>
      <c r="Y79" s="9">
        <v>0</v>
      </c>
      <c r="Z79" s="9">
        <v>0</v>
      </c>
      <c r="AA79" s="9">
        <v>0</v>
      </c>
      <c r="AB79" s="9">
        <v>0</v>
      </c>
      <c r="AC79" s="9">
        <v>0</v>
      </c>
      <c r="AD79" s="9">
        <v>0</v>
      </c>
      <c r="AE79" s="9">
        <v>0</v>
      </c>
      <c r="AF79" s="9">
        <v>0</v>
      </c>
      <c r="AG79" s="9">
        <v>0</v>
      </c>
      <c r="AH79" s="9">
        <v>0</v>
      </c>
      <c r="AI79" s="9">
        <v>0</v>
      </c>
      <c r="AJ79" s="9">
        <v>0</v>
      </c>
      <c r="AK79" s="9">
        <v>0</v>
      </c>
      <c r="AL79" s="9">
        <v>8</v>
      </c>
      <c r="AM79" s="9">
        <v>10</v>
      </c>
      <c r="AN79" s="9">
        <v>8</v>
      </c>
      <c r="AO79" s="9">
        <v>12</v>
      </c>
      <c r="AP79" s="9">
        <v>10</v>
      </c>
      <c r="AQ79" s="9">
        <v>10</v>
      </c>
      <c r="AR79" s="9">
        <v>10</v>
      </c>
      <c r="AS79" s="9">
        <v>0</v>
      </c>
      <c r="AT79" s="9">
        <v>0</v>
      </c>
      <c r="AU79" s="105">
        <v>0</v>
      </c>
      <c r="AV79" s="9">
        <v>0</v>
      </c>
      <c r="AW79" s="9">
        <v>0</v>
      </c>
      <c r="AX79" s="9">
        <v>0</v>
      </c>
      <c r="AY79" s="9">
        <v>0</v>
      </c>
      <c r="AZ79" s="9">
        <v>0</v>
      </c>
      <c r="BA79" s="9">
        <v>0</v>
      </c>
      <c r="BB79" s="9">
        <v>0</v>
      </c>
      <c r="BC79" s="9">
        <v>0</v>
      </c>
      <c r="BD79" s="9">
        <v>0</v>
      </c>
      <c r="BE79" s="64">
        <f t="shared" si="18"/>
        <v>68</v>
      </c>
    </row>
    <row r="80" spans="1:57" s="48" customFormat="1" ht="15" customHeight="1">
      <c r="A80" s="196"/>
      <c r="B80" s="169"/>
      <c r="C80" s="169"/>
      <c r="D80" s="10" t="s">
        <v>34</v>
      </c>
      <c r="E80" s="9">
        <f>E79/2</f>
        <v>0</v>
      </c>
      <c r="F80" s="9">
        <f t="shared" ref="F80:BC80" si="32">F79/2</f>
        <v>0</v>
      </c>
      <c r="G80" s="9">
        <f t="shared" si="32"/>
        <v>0</v>
      </c>
      <c r="H80" s="9">
        <f t="shared" si="32"/>
        <v>0</v>
      </c>
      <c r="I80" s="9">
        <f t="shared" si="32"/>
        <v>0</v>
      </c>
      <c r="J80" s="9">
        <f t="shared" si="32"/>
        <v>0</v>
      </c>
      <c r="K80" s="9">
        <f t="shared" si="32"/>
        <v>0</v>
      </c>
      <c r="L80" s="9">
        <f t="shared" si="32"/>
        <v>0</v>
      </c>
      <c r="M80" s="9">
        <f t="shared" si="32"/>
        <v>0</v>
      </c>
      <c r="N80" s="9">
        <f t="shared" si="32"/>
        <v>0</v>
      </c>
      <c r="O80" s="9">
        <f t="shared" si="32"/>
        <v>0</v>
      </c>
      <c r="P80" s="9">
        <f t="shared" si="32"/>
        <v>0</v>
      </c>
      <c r="Q80" s="9">
        <f t="shared" si="32"/>
        <v>0</v>
      </c>
      <c r="R80" s="9">
        <f t="shared" si="32"/>
        <v>0</v>
      </c>
      <c r="S80" s="9">
        <f t="shared" si="32"/>
        <v>0</v>
      </c>
      <c r="T80" s="9">
        <f t="shared" si="32"/>
        <v>0</v>
      </c>
      <c r="U80" s="9">
        <f t="shared" si="32"/>
        <v>0</v>
      </c>
      <c r="V80" s="9">
        <f t="shared" si="32"/>
        <v>0</v>
      </c>
      <c r="W80" s="9">
        <f t="shared" si="32"/>
        <v>0</v>
      </c>
      <c r="X80" s="9">
        <f t="shared" si="32"/>
        <v>0</v>
      </c>
      <c r="Y80" s="9">
        <f t="shared" si="32"/>
        <v>0</v>
      </c>
      <c r="Z80" s="9">
        <f t="shared" si="32"/>
        <v>0</v>
      </c>
      <c r="AA80" s="9">
        <f t="shared" si="32"/>
        <v>0</v>
      </c>
      <c r="AB80" s="9">
        <f t="shared" si="32"/>
        <v>0</v>
      </c>
      <c r="AC80" s="9">
        <f t="shared" si="32"/>
        <v>0</v>
      </c>
      <c r="AD80" s="9">
        <f t="shared" si="32"/>
        <v>0</v>
      </c>
      <c r="AE80" s="9">
        <f t="shared" si="32"/>
        <v>0</v>
      </c>
      <c r="AF80" s="9">
        <f t="shared" si="32"/>
        <v>0</v>
      </c>
      <c r="AG80" s="9">
        <f t="shared" si="32"/>
        <v>0</v>
      </c>
      <c r="AH80" s="9">
        <f t="shared" si="32"/>
        <v>0</v>
      </c>
      <c r="AI80" s="9">
        <f t="shared" si="32"/>
        <v>0</v>
      </c>
      <c r="AJ80" s="9">
        <f t="shared" si="32"/>
        <v>0</v>
      </c>
      <c r="AK80" s="9">
        <f t="shared" si="32"/>
        <v>0</v>
      </c>
      <c r="AL80" s="9">
        <f t="shared" si="32"/>
        <v>4</v>
      </c>
      <c r="AM80" s="9">
        <f t="shared" si="32"/>
        <v>5</v>
      </c>
      <c r="AN80" s="9">
        <f t="shared" si="32"/>
        <v>4</v>
      </c>
      <c r="AO80" s="9">
        <f t="shared" si="32"/>
        <v>6</v>
      </c>
      <c r="AP80" s="9">
        <f t="shared" si="32"/>
        <v>5</v>
      </c>
      <c r="AQ80" s="9">
        <f t="shared" si="32"/>
        <v>5</v>
      </c>
      <c r="AR80" s="9">
        <f t="shared" si="32"/>
        <v>5</v>
      </c>
      <c r="AS80" s="9">
        <f t="shared" si="32"/>
        <v>0</v>
      </c>
      <c r="AT80" s="9">
        <f t="shared" si="32"/>
        <v>0</v>
      </c>
      <c r="AU80" s="105">
        <f t="shared" si="32"/>
        <v>0</v>
      </c>
      <c r="AV80" s="9">
        <f t="shared" si="32"/>
        <v>0</v>
      </c>
      <c r="AW80" s="9">
        <f t="shared" si="32"/>
        <v>0</v>
      </c>
      <c r="AX80" s="9">
        <f t="shared" si="32"/>
        <v>0</v>
      </c>
      <c r="AY80" s="9">
        <f t="shared" si="32"/>
        <v>0</v>
      </c>
      <c r="AZ80" s="9">
        <f t="shared" si="32"/>
        <v>0</v>
      </c>
      <c r="BA80" s="9">
        <f t="shared" si="32"/>
        <v>0</v>
      </c>
      <c r="BB80" s="9">
        <f t="shared" si="32"/>
        <v>0</v>
      </c>
      <c r="BC80" s="9">
        <f t="shared" si="32"/>
        <v>0</v>
      </c>
      <c r="BD80" s="9">
        <v>0</v>
      </c>
      <c r="BE80" s="64">
        <f t="shared" si="18"/>
        <v>34</v>
      </c>
    </row>
    <row r="81" spans="1:58" s="48" customFormat="1" ht="13.5" customHeight="1">
      <c r="A81" s="18"/>
      <c r="B81" s="167" t="s">
        <v>97</v>
      </c>
      <c r="C81" s="172" t="s">
        <v>98</v>
      </c>
      <c r="D81" s="40" t="s">
        <v>33</v>
      </c>
      <c r="E81" s="15">
        <f>E83+E91</f>
        <v>10</v>
      </c>
      <c r="F81" s="91">
        <f t="shared" ref="F81:BD81" si="33">F83+F91</f>
        <v>10</v>
      </c>
      <c r="G81" s="91">
        <f t="shared" si="33"/>
        <v>10</v>
      </c>
      <c r="H81" s="91">
        <f t="shared" si="33"/>
        <v>10</v>
      </c>
      <c r="I81" s="91">
        <f t="shared" si="33"/>
        <v>10</v>
      </c>
      <c r="J81" s="91">
        <f t="shared" si="33"/>
        <v>10</v>
      </c>
      <c r="K81" s="91">
        <f t="shared" si="33"/>
        <v>10</v>
      </c>
      <c r="L81" s="91">
        <f t="shared" si="33"/>
        <v>10</v>
      </c>
      <c r="M81" s="91">
        <f t="shared" si="33"/>
        <v>10</v>
      </c>
      <c r="N81" s="91">
        <f t="shared" si="33"/>
        <v>10</v>
      </c>
      <c r="O81" s="91">
        <f t="shared" si="33"/>
        <v>10</v>
      </c>
      <c r="P81" s="91">
        <f t="shared" si="33"/>
        <v>8</v>
      </c>
      <c r="Q81" s="91">
        <f t="shared" si="33"/>
        <v>8</v>
      </c>
      <c r="R81" s="91">
        <f t="shared" si="33"/>
        <v>8</v>
      </c>
      <c r="S81" s="91">
        <f t="shared" si="33"/>
        <v>8</v>
      </c>
      <c r="T81" s="91">
        <f t="shared" si="33"/>
        <v>8</v>
      </c>
      <c r="U81" s="91">
        <f t="shared" si="33"/>
        <v>6</v>
      </c>
      <c r="V81" s="91">
        <f t="shared" si="33"/>
        <v>0</v>
      </c>
      <c r="W81" s="91">
        <f t="shared" si="33"/>
        <v>0</v>
      </c>
      <c r="X81" s="91">
        <f t="shared" si="33"/>
        <v>18</v>
      </c>
      <c r="Y81" s="91">
        <f t="shared" si="33"/>
        <v>18</v>
      </c>
      <c r="Z81" s="91">
        <f t="shared" si="33"/>
        <v>18</v>
      </c>
      <c r="AA81" s="91">
        <f t="shared" si="33"/>
        <v>18</v>
      </c>
      <c r="AB81" s="91">
        <f t="shared" si="33"/>
        <v>18</v>
      </c>
      <c r="AC81" s="91">
        <f t="shared" si="33"/>
        <v>18</v>
      </c>
      <c r="AD81" s="91">
        <f t="shared" si="33"/>
        <v>18</v>
      </c>
      <c r="AE81" s="91">
        <f t="shared" si="33"/>
        <v>18</v>
      </c>
      <c r="AF81" s="91">
        <f t="shared" si="33"/>
        <v>18</v>
      </c>
      <c r="AG81" s="91">
        <f t="shared" si="33"/>
        <v>18</v>
      </c>
      <c r="AH81" s="91">
        <f t="shared" si="33"/>
        <v>18</v>
      </c>
      <c r="AI81" s="91">
        <f t="shared" si="33"/>
        <v>16</v>
      </c>
      <c r="AJ81" s="91">
        <f t="shared" si="33"/>
        <v>36</v>
      </c>
      <c r="AK81" s="91">
        <f t="shared" si="33"/>
        <v>36</v>
      </c>
      <c r="AL81" s="91">
        <f t="shared" si="33"/>
        <v>10</v>
      </c>
      <c r="AM81" s="91">
        <f t="shared" si="33"/>
        <v>10</v>
      </c>
      <c r="AN81" s="91">
        <f t="shared" si="33"/>
        <v>10</v>
      </c>
      <c r="AO81" s="91">
        <f t="shared" si="33"/>
        <v>10</v>
      </c>
      <c r="AP81" s="91">
        <f t="shared" si="33"/>
        <v>8</v>
      </c>
      <c r="AQ81" s="91">
        <f t="shared" si="33"/>
        <v>8</v>
      </c>
      <c r="AR81" s="91">
        <f t="shared" si="33"/>
        <v>8</v>
      </c>
      <c r="AS81" s="91">
        <f t="shared" si="33"/>
        <v>36</v>
      </c>
      <c r="AT81" s="91">
        <f t="shared" si="33"/>
        <v>36</v>
      </c>
      <c r="AU81" s="91">
        <f t="shared" si="33"/>
        <v>0</v>
      </c>
      <c r="AV81" s="91">
        <f t="shared" si="33"/>
        <v>0</v>
      </c>
      <c r="AW81" s="91">
        <f t="shared" si="33"/>
        <v>0</v>
      </c>
      <c r="AX81" s="91">
        <f t="shared" si="33"/>
        <v>0</v>
      </c>
      <c r="AY81" s="91">
        <f t="shared" si="33"/>
        <v>0</v>
      </c>
      <c r="AZ81" s="91">
        <f t="shared" si="33"/>
        <v>0</v>
      </c>
      <c r="BA81" s="91">
        <f t="shared" si="33"/>
        <v>0</v>
      </c>
      <c r="BB81" s="91">
        <f t="shared" si="33"/>
        <v>0</v>
      </c>
      <c r="BC81" s="91">
        <f t="shared" si="33"/>
        <v>0</v>
      </c>
      <c r="BD81" s="91">
        <f t="shared" si="33"/>
        <v>0</v>
      </c>
      <c r="BE81" s="15">
        <f>BE83</f>
        <v>364</v>
      </c>
    </row>
    <row r="82" spans="1:58" s="48" customFormat="1" ht="13.5" customHeight="1">
      <c r="A82" s="18"/>
      <c r="B82" s="168"/>
      <c r="C82" s="173"/>
      <c r="D82" s="40" t="s">
        <v>34</v>
      </c>
      <c r="E82" s="15">
        <f>E84+E92</f>
        <v>5</v>
      </c>
      <c r="F82" s="91">
        <f t="shared" ref="F82:BD82" si="34">F84+F92</f>
        <v>5</v>
      </c>
      <c r="G82" s="91">
        <f t="shared" si="34"/>
        <v>5</v>
      </c>
      <c r="H82" s="91">
        <f t="shared" si="34"/>
        <v>5</v>
      </c>
      <c r="I82" s="91">
        <f t="shared" si="34"/>
        <v>5</v>
      </c>
      <c r="J82" s="91">
        <f t="shared" si="34"/>
        <v>5</v>
      </c>
      <c r="K82" s="91">
        <f t="shared" si="34"/>
        <v>5</v>
      </c>
      <c r="L82" s="91">
        <f t="shared" si="34"/>
        <v>5</v>
      </c>
      <c r="M82" s="91">
        <f t="shared" si="34"/>
        <v>5</v>
      </c>
      <c r="N82" s="91">
        <f t="shared" si="34"/>
        <v>5</v>
      </c>
      <c r="O82" s="91">
        <f t="shared" si="34"/>
        <v>5</v>
      </c>
      <c r="P82" s="91">
        <f t="shared" si="34"/>
        <v>4</v>
      </c>
      <c r="Q82" s="91">
        <f t="shared" si="34"/>
        <v>4</v>
      </c>
      <c r="R82" s="91">
        <f t="shared" si="34"/>
        <v>4</v>
      </c>
      <c r="S82" s="91">
        <f t="shared" si="34"/>
        <v>4</v>
      </c>
      <c r="T82" s="91">
        <f t="shared" si="34"/>
        <v>4</v>
      </c>
      <c r="U82" s="91">
        <f t="shared" si="34"/>
        <v>3</v>
      </c>
      <c r="V82" s="91">
        <f t="shared" si="34"/>
        <v>0</v>
      </c>
      <c r="W82" s="91">
        <f t="shared" si="34"/>
        <v>0</v>
      </c>
      <c r="X82" s="91">
        <f t="shared" si="34"/>
        <v>9</v>
      </c>
      <c r="Y82" s="91">
        <f t="shared" si="34"/>
        <v>9</v>
      </c>
      <c r="Z82" s="91">
        <f t="shared" si="34"/>
        <v>9</v>
      </c>
      <c r="AA82" s="91">
        <f t="shared" si="34"/>
        <v>9</v>
      </c>
      <c r="AB82" s="91">
        <f t="shared" si="34"/>
        <v>9</v>
      </c>
      <c r="AC82" s="91">
        <f t="shared" si="34"/>
        <v>9</v>
      </c>
      <c r="AD82" s="91">
        <f t="shared" si="34"/>
        <v>9</v>
      </c>
      <c r="AE82" s="91">
        <f t="shared" si="34"/>
        <v>9</v>
      </c>
      <c r="AF82" s="91">
        <f t="shared" si="34"/>
        <v>9</v>
      </c>
      <c r="AG82" s="91">
        <f t="shared" si="34"/>
        <v>9</v>
      </c>
      <c r="AH82" s="91">
        <f t="shared" si="34"/>
        <v>9</v>
      </c>
      <c r="AI82" s="91">
        <f t="shared" si="34"/>
        <v>8</v>
      </c>
      <c r="AJ82" s="91">
        <f t="shared" si="34"/>
        <v>0</v>
      </c>
      <c r="AK82" s="91">
        <f t="shared" si="34"/>
        <v>0</v>
      </c>
      <c r="AL82" s="91">
        <f t="shared" si="34"/>
        <v>5</v>
      </c>
      <c r="AM82" s="91">
        <f t="shared" si="34"/>
        <v>5</v>
      </c>
      <c r="AN82" s="91">
        <f t="shared" si="34"/>
        <v>5</v>
      </c>
      <c r="AO82" s="91">
        <f t="shared" si="34"/>
        <v>5</v>
      </c>
      <c r="AP82" s="91">
        <f t="shared" si="34"/>
        <v>4</v>
      </c>
      <c r="AQ82" s="91">
        <f t="shared" si="34"/>
        <v>4</v>
      </c>
      <c r="AR82" s="91">
        <f t="shared" si="34"/>
        <v>4</v>
      </c>
      <c r="AS82" s="91">
        <f t="shared" si="34"/>
        <v>0</v>
      </c>
      <c r="AT82" s="91">
        <f t="shared" si="34"/>
        <v>0</v>
      </c>
      <c r="AU82" s="91">
        <f t="shared" si="34"/>
        <v>0</v>
      </c>
      <c r="AV82" s="91">
        <f t="shared" si="34"/>
        <v>0</v>
      </c>
      <c r="AW82" s="91">
        <f t="shared" si="34"/>
        <v>0</v>
      </c>
      <c r="AX82" s="91">
        <f t="shared" si="34"/>
        <v>0</v>
      </c>
      <c r="AY82" s="91">
        <f t="shared" si="34"/>
        <v>0</v>
      </c>
      <c r="AZ82" s="91">
        <f t="shared" si="34"/>
        <v>0</v>
      </c>
      <c r="BA82" s="91">
        <f t="shared" si="34"/>
        <v>0</v>
      </c>
      <c r="BB82" s="91">
        <f t="shared" si="34"/>
        <v>0</v>
      </c>
      <c r="BC82" s="91">
        <f t="shared" si="34"/>
        <v>0</v>
      </c>
      <c r="BD82" s="91">
        <f t="shared" si="34"/>
        <v>0</v>
      </c>
      <c r="BE82" s="15">
        <f>BE84</f>
        <v>130</v>
      </c>
    </row>
    <row r="83" spans="1:58" ht="31.5" customHeight="1">
      <c r="A83" s="18"/>
      <c r="B83" s="254" t="s">
        <v>99</v>
      </c>
      <c r="C83" s="246" t="s">
        <v>132</v>
      </c>
      <c r="D83" s="20" t="s">
        <v>33</v>
      </c>
      <c r="E83" s="20">
        <f>E85+E87+E89</f>
        <v>10</v>
      </c>
      <c r="F83" s="90">
        <f t="shared" ref="F83:BD83" si="35">F85+F87+F89</f>
        <v>10</v>
      </c>
      <c r="G83" s="90">
        <f t="shared" si="35"/>
        <v>10</v>
      </c>
      <c r="H83" s="90">
        <f t="shared" si="35"/>
        <v>10</v>
      </c>
      <c r="I83" s="90">
        <f t="shared" si="35"/>
        <v>10</v>
      </c>
      <c r="J83" s="90">
        <f t="shared" si="35"/>
        <v>10</v>
      </c>
      <c r="K83" s="90">
        <f t="shared" si="35"/>
        <v>10</v>
      </c>
      <c r="L83" s="90">
        <f t="shared" si="35"/>
        <v>10</v>
      </c>
      <c r="M83" s="90">
        <f t="shared" si="35"/>
        <v>10</v>
      </c>
      <c r="N83" s="90">
        <f t="shared" si="35"/>
        <v>10</v>
      </c>
      <c r="O83" s="90">
        <f t="shared" si="35"/>
        <v>10</v>
      </c>
      <c r="P83" s="90">
        <f t="shared" si="35"/>
        <v>8</v>
      </c>
      <c r="Q83" s="90">
        <f t="shared" si="35"/>
        <v>8</v>
      </c>
      <c r="R83" s="90">
        <f t="shared" si="35"/>
        <v>8</v>
      </c>
      <c r="S83" s="90">
        <f t="shared" si="35"/>
        <v>8</v>
      </c>
      <c r="T83" s="90">
        <f t="shared" si="35"/>
        <v>8</v>
      </c>
      <c r="U83" s="90">
        <f t="shared" si="35"/>
        <v>6</v>
      </c>
      <c r="V83" s="90">
        <f t="shared" si="35"/>
        <v>0</v>
      </c>
      <c r="W83" s="90">
        <f t="shared" si="35"/>
        <v>0</v>
      </c>
      <c r="X83" s="90">
        <f t="shared" si="35"/>
        <v>12</v>
      </c>
      <c r="Y83" s="90">
        <f t="shared" si="35"/>
        <v>12</v>
      </c>
      <c r="Z83" s="90">
        <f t="shared" si="35"/>
        <v>12</v>
      </c>
      <c r="AA83" s="90">
        <f t="shared" si="35"/>
        <v>12</v>
      </c>
      <c r="AB83" s="90">
        <f t="shared" si="35"/>
        <v>12</v>
      </c>
      <c r="AC83" s="90">
        <f t="shared" si="35"/>
        <v>12</v>
      </c>
      <c r="AD83" s="90">
        <f t="shared" si="35"/>
        <v>12</v>
      </c>
      <c r="AE83" s="90">
        <f t="shared" si="35"/>
        <v>12</v>
      </c>
      <c r="AF83" s="90">
        <f t="shared" si="35"/>
        <v>12</v>
      </c>
      <c r="AG83" s="90">
        <f t="shared" si="35"/>
        <v>12</v>
      </c>
      <c r="AH83" s="90">
        <f t="shared" si="35"/>
        <v>12</v>
      </c>
      <c r="AI83" s="90">
        <f t="shared" si="35"/>
        <v>12</v>
      </c>
      <c r="AJ83" s="90">
        <f t="shared" si="35"/>
        <v>0</v>
      </c>
      <c r="AK83" s="90">
        <f t="shared" si="35"/>
        <v>36</v>
      </c>
      <c r="AL83" s="90">
        <f t="shared" si="35"/>
        <v>10</v>
      </c>
      <c r="AM83" s="90">
        <f t="shared" si="35"/>
        <v>10</v>
      </c>
      <c r="AN83" s="90">
        <f t="shared" si="35"/>
        <v>10</v>
      </c>
      <c r="AO83" s="90">
        <f t="shared" si="35"/>
        <v>10</v>
      </c>
      <c r="AP83" s="90">
        <f t="shared" si="35"/>
        <v>8</v>
      </c>
      <c r="AQ83" s="90">
        <f t="shared" si="35"/>
        <v>8</v>
      </c>
      <c r="AR83" s="90">
        <f t="shared" si="35"/>
        <v>8</v>
      </c>
      <c r="AS83" s="90">
        <f t="shared" si="35"/>
        <v>36</v>
      </c>
      <c r="AT83" s="90">
        <f t="shared" si="35"/>
        <v>36</v>
      </c>
      <c r="AU83" s="90">
        <f t="shared" si="35"/>
        <v>0</v>
      </c>
      <c r="AV83" s="90">
        <f t="shared" si="35"/>
        <v>0</v>
      </c>
      <c r="AW83" s="90">
        <f t="shared" si="35"/>
        <v>0</v>
      </c>
      <c r="AX83" s="90">
        <f t="shared" si="35"/>
        <v>0</v>
      </c>
      <c r="AY83" s="90">
        <f t="shared" si="35"/>
        <v>0</v>
      </c>
      <c r="AZ83" s="90">
        <f t="shared" si="35"/>
        <v>0</v>
      </c>
      <c r="BA83" s="90">
        <f t="shared" si="35"/>
        <v>0</v>
      </c>
      <c r="BB83" s="90">
        <f t="shared" si="35"/>
        <v>0</v>
      </c>
      <c r="BC83" s="90">
        <f t="shared" si="35"/>
        <v>0</v>
      </c>
      <c r="BD83" s="90">
        <f t="shared" si="35"/>
        <v>0</v>
      </c>
      <c r="BE83" s="68">
        <f>SUM(BE85,BE87,)</f>
        <v>364</v>
      </c>
    </row>
    <row r="84" spans="1:58" ht="28.5" customHeight="1">
      <c r="A84" s="18"/>
      <c r="B84" s="254"/>
      <c r="C84" s="247"/>
      <c r="D84" s="20" t="s">
        <v>34</v>
      </c>
      <c r="E84" s="20">
        <f>E86+E88</f>
        <v>5</v>
      </c>
      <c r="F84" s="90">
        <f t="shared" ref="F84:BD84" si="36">F86+F88</f>
        <v>5</v>
      </c>
      <c r="G84" s="90">
        <f t="shared" si="36"/>
        <v>5</v>
      </c>
      <c r="H84" s="90">
        <f t="shared" si="36"/>
        <v>5</v>
      </c>
      <c r="I84" s="90">
        <f t="shared" si="36"/>
        <v>5</v>
      </c>
      <c r="J84" s="90">
        <f t="shared" si="36"/>
        <v>5</v>
      </c>
      <c r="K84" s="90">
        <f t="shared" si="36"/>
        <v>5</v>
      </c>
      <c r="L84" s="90">
        <f t="shared" si="36"/>
        <v>5</v>
      </c>
      <c r="M84" s="90">
        <f t="shared" si="36"/>
        <v>5</v>
      </c>
      <c r="N84" s="90">
        <f t="shared" si="36"/>
        <v>5</v>
      </c>
      <c r="O84" s="90">
        <f t="shared" si="36"/>
        <v>5</v>
      </c>
      <c r="P84" s="90">
        <f t="shared" si="36"/>
        <v>4</v>
      </c>
      <c r="Q84" s="90">
        <f t="shared" si="36"/>
        <v>4</v>
      </c>
      <c r="R84" s="90">
        <f t="shared" si="36"/>
        <v>4</v>
      </c>
      <c r="S84" s="90">
        <f t="shared" si="36"/>
        <v>4</v>
      </c>
      <c r="T84" s="90">
        <f t="shared" si="36"/>
        <v>4</v>
      </c>
      <c r="U84" s="90">
        <f t="shared" si="36"/>
        <v>3</v>
      </c>
      <c r="V84" s="90">
        <f t="shared" si="36"/>
        <v>0</v>
      </c>
      <c r="W84" s="90">
        <f t="shared" si="36"/>
        <v>0</v>
      </c>
      <c r="X84" s="90">
        <f t="shared" si="36"/>
        <v>6</v>
      </c>
      <c r="Y84" s="90">
        <f t="shared" si="36"/>
        <v>6</v>
      </c>
      <c r="Z84" s="90">
        <f t="shared" si="36"/>
        <v>6</v>
      </c>
      <c r="AA84" s="90">
        <f t="shared" si="36"/>
        <v>6</v>
      </c>
      <c r="AB84" s="90">
        <f t="shared" si="36"/>
        <v>6</v>
      </c>
      <c r="AC84" s="90">
        <f t="shared" si="36"/>
        <v>6</v>
      </c>
      <c r="AD84" s="90">
        <f t="shared" si="36"/>
        <v>6</v>
      </c>
      <c r="AE84" s="90">
        <f t="shared" si="36"/>
        <v>6</v>
      </c>
      <c r="AF84" s="90">
        <f t="shared" si="36"/>
        <v>6</v>
      </c>
      <c r="AG84" s="90">
        <f t="shared" si="36"/>
        <v>6</v>
      </c>
      <c r="AH84" s="90">
        <f t="shared" si="36"/>
        <v>6</v>
      </c>
      <c r="AI84" s="90">
        <f t="shared" si="36"/>
        <v>6</v>
      </c>
      <c r="AJ84" s="90">
        <f t="shared" si="36"/>
        <v>0</v>
      </c>
      <c r="AK84" s="90">
        <f t="shared" si="36"/>
        <v>0</v>
      </c>
      <c r="AL84" s="90">
        <f t="shared" si="36"/>
        <v>5</v>
      </c>
      <c r="AM84" s="90">
        <f t="shared" si="36"/>
        <v>5</v>
      </c>
      <c r="AN84" s="90">
        <f t="shared" si="36"/>
        <v>5</v>
      </c>
      <c r="AO84" s="90">
        <f t="shared" si="36"/>
        <v>5</v>
      </c>
      <c r="AP84" s="90">
        <f t="shared" si="36"/>
        <v>4</v>
      </c>
      <c r="AQ84" s="90">
        <f t="shared" si="36"/>
        <v>4</v>
      </c>
      <c r="AR84" s="90">
        <f t="shared" si="36"/>
        <v>4</v>
      </c>
      <c r="AS84" s="90">
        <f t="shared" si="36"/>
        <v>0</v>
      </c>
      <c r="AT84" s="90">
        <f t="shared" si="36"/>
        <v>0</v>
      </c>
      <c r="AU84" s="90">
        <f t="shared" si="36"/>
        <v>0</v>
      </c>
      <c r="AV84" s="90">
        <f t="shared" si="36"/>
        <v>0</v>
      </c>
      <c r="AW84" s="90">
        <f t="shared" si="36"/>
        <v>0</v>
      </c>
      <c r="AX84" s="90">
        <f t="shared" si="36"/>
        <v>0</v>
      </c>
      <c r="AY84" s="90">
        <f t="shared" si="36"/>
        <v>0</v>
      </c>
      <c r="AZ84" s="90">
        <f t="shared" si="36"/>
        <v>0</v>
      </c>
      <c r="BA84" s="90">
        <f t="shared" si="36"/>
        <v>0</v>
      </c>
      <c r="BB84" s="90">
        <f t="shared" si="36"/>
        <v>0</v>
      </c>
      <c r="BC84" s="90">
        <f t="shared" si="36"/>
        <v>0</v>
      </c>
      <c r="BD84" s="90">
        <f t="shared" si="36"/>
        <v>0</v>
      </c>
      <c r="BE84" s="68">
        <f>SUM(BE86,BE88,)</f>
        <v>130</v>
      </c>
    </row>
    <row r="85" spans="1:58" ht="12.75" customHeight="1">
      <c r="A85" s="18"/>
      <c r="B85" s="174" t="s">
        <v>100</v>
      </c>
      <c r="C85" s="248" t="s">
        <v>133</v>
      </c>
      <c r="D85" s="94" t="s">
        <v>33</v>
      </c>
      <c r="E85" s="94">
        <v>6</v>
      </c>
      <c r="F85" s="94">
        <v>6</v>
      </c>
      <c r="G85" s="94">
        <v>6</v>
      </c>
      <c r="H85" s="94">
        <v>6</v>
      </c>
      <c r="I85" s="94">
        <v>6</v>
      </c>
      <c r="J85" s="94">
        <v>6</v>
      </c>
      <c r="K85" s="94">
        <v>6</v>
      </c>
      <c r="L85" s="94">
        <v>6</v>
      </c>
      <c r="M85" s="94">
        <v>6</v>
      </c>
      <c r="N85" s="94">
        <v>6</v>
      </c>
      <c r="O85" s="94">
        <v>6</v>
      </c>
      <c r="P85" s="94">
        <v>6</v>
      </c>
      <c r="Q85" s="94">
        <v>6</v>
      </c>
      <c r="R85" s="94">
        <v>6</v>
      </c>
      <c r="S85" s="94">
        <v>6</v>
      </c>
      <c r="T85" s="94">
        <v>6</v>
      </c>
      <c r="U85" s="94">
        <v>4</v>
      </c>
      <c r="V85" s="106">
        <v>0</v>
      </c>
      <c r="W85" s="106">
        <v>0</v>
      </c>
      <c r="X85" s="94">
        <v>8</v>
      </c>
      <c r="Y85" s="94">
        <v>8</v>
      </c>
      <c r="Z85" s="94">
        <v>8</v>
      </c>
      <c r="AA85" s="94">
        <v>8</v>
      </c>
      <c r="AB85" s="94">
        <v>8</v>
      </c>
      <c r="AC85" s="94">
        <v>8</v>
      </c>
      <c r="AD85" s="94">
        <v>8</v>
      </c>
      <c r="AE85" s="94">
        <v>8</v>
      </c>
      <c r="AF85" s="94">
        <v>8</v>
      </c>
      <c r="AG85" s="94">
        <v>8</v>
      </c>
      <c r="AH85" s="94">
        <v>8</v>
      </c>
      <c r="AI85" s="94">
        <v>8</v>
      </c>
      <c r="AJ85" s="94">
        <v>0</v>
      </c>
      <c r="AK85" s="94">
        <v>0</v>
      </c>
      <c r="AL85" s="94">
        <v>10</v>
      </c>
      <c r="AM85" s="94">
        <v>10</v>
      </c>
      <c r="AN85" s="94">
        <v>10</v>
      </c>
      <c r="AO85" s="94">
        <v>10</v>
      </c>
      <c r="AP85" s="94">
        <v>8</v>
      </c>
      <c r="AQ85" s="94">
        <v>8</v>
      </c>
      <c r="AR85" s="94">
        <v>8</v>
      </c>
      <c r="AS85" s="94">
        <v>0</v>
      </c>
      <c r="AT85" s="94">
        <v>0</v>
      </c>
      <c r="AU85" s="106">
        <v>0</v>
      </c>
      <c r="AV85" s="106">
        <v>0</v>
      </c>
      <c r="AW85" s="106">
        <v>0</v>
      </c>
      <c r="AX85" s="106">
        <v>0</v>
      </c>
      <c r="AY85" s="106">
        <v>0</v>
      </c>
      <c r="AZ85" s="106">
        <v>0</v>
      </c>
      <c r="BA85" s="106">
        <v>0</v>
      </c>
      <c r="BB85" s="106">
        <v>0</v>
      </c>
      <c r="BC85" s="106">
        <v>0</v>
      </c>
      <c r="BD85" s="106">
        <v>0</v>
      </c>
      <c r="BE85" s="64">
        <f>SUM(E85:BD85)</f>
        <v>260</v>
      </c>
    </row>
    <row r="86" spans="1:58" ht="16.5" customHeight="1">
      <c r="A86" s="18"/>
      <c r="B86" s="175"/>
      <c r="C86" s="248"/>
      <c r="D86" s="94" t="s">
        <v>34</v>
      </c>
      <c r="E86" s="94">
        <f>E85/2</f>
        <v>3</v>
      </c>
      <c r="F86" s="94">
        <f t="shared" ref="F86:BD86" si="37">F85/2</f>
        <v>3</v>
      </c>
      <c r="G86" s="94">
        <f t="shared" si="37"/>
        <v>3</v>
      </c>
      <c r="H86" s="94">
        <f t="shared" si="37"/>
        <v>3</v>
      </c>
      <c r="I86" s="94">
        <f t="shared" si="37"/>
        <v>3</v>
      </c>
      <c r="J86" s="94">
        <f t="shared" si="37"/>
        <v>3</v>
      </c>
      <c r="K86" s="94">
        <f t="shared" si="37"/>
        <v>3</v>
      </c>
      <c r="L86" s="94">
        <f t="shared" si="37"/>
        <v>3</v>
      </c>
      <c r="M86" s="94">
        <f t="shared" si="37"/>
        <v>3</v>
      </c>
      <c r="N86" s="94">
        <f t="shared" si="37"/>
        <v>3</v>
      </c>
      <c r="O86" s="94">
        <f t="shared" si="37"/>
        <v>3</v>
      </c>
      <c r="P86" s="94">
        <f t="shared" si="37"/>
        <v>3</v>
      </c>
      <c r="Q86" s="94">
        <f t="shared" si="37"/>
        <v>3</v>
      </c>
      <c r="R86" s="94">
        <f t="shared" si="37"/>
        <v>3</v>
      </c>
      <c r="S86" s="94">
        <f t="shared" si="37"/>
        <v>3</v>
      </c>
      <c r="T86" s="94">
        <f t="shared" si="37"/>
        <v>3</v>
      </c>
      <c r="U86" s="94">
        <f t="shared" si="37"/>
        <v>2</v>
      </c>
      <c r="V86" s="94">
        <f t="shared" si="37"/>
        <v>0</v>
      </c>
      <c r="W86" s="94">
        <f t="shared" si="37"/>
        <v>0</v>
      </c>
      <c r="X86" s="94">
        <f t="shared" si="37"/>
        <v>4</v>
      </c>
      <c r="Y86" s="94">
        <f t="shared" si="37"/>
        <v>4</v>
      </c>
      <c r="Z86" s="94">
        <f t="shared" si="37"/>
        <v>4</v>
      </c>
      <c r="AA86" s="94">
        <f t="shared" si="37"/>
        <v>4</v>
      </c>
      <c r="AB86" s="94">
        <f t="shared" si="37"/>
        <v>4</v>
      </c>
      <c r="AC86" s="94">
        <f t="shared" si="37"/>
        <v>4</v>
      </c>
      <c r="AD86" s="94">
        <f t="shared" si="37"/>
        <v>4</v>
      </c>
      <c r="AE86" s="94">
        <f t="shared" si="37"/>
        <v>4</v>
      </c>
      <c r="AF86" s="94">
        <f t="shared" si="37"/>
        <v>4</v>
      </c>
      <c r="AG86" s="94">
        <f t="shared" si="37"/>
        <v>4</v>
      </c>
      <c r="AH86" s="94">
        <f t="shared" si="37"/>
        <v>4</v>
      </c>
      <c r="AI86" s="94">
        <f t="shared" si="37"/>
        <v>4</v>
      </c>
      <c r="AJ86" s="94">
        <f t="shared" si="37"/>
        <v>0</v>
      </c>
      <c r="AK86" s="94">
        <f t="shared" si="37"/>
        <v>0</v>
      </c>
      <c r="AL86" s="94">
        <f t="shared" si="37"/>
        <v>5</v>
      </c>
      <c r="AM86" s="94">
        <f t="shared" si="37"/>
        <v>5</v>
      </c>
      <c r="AN86" s="94">
        <f t="shared" si="37"/>
        <v>5</v>
      </c>
      <c r="AO86" s="94">
        <f t="shared" si="37"/>
        <v>5</v>
      </c>
      <c r="AP86" s="94">
        <f t="shared" si="37"/>
        <v>4</v>
      </c>
      <c r="AQ86" s="94">
        <f t="shared" si="37"/>
        <v>4</v>
      </c>
      <c r="AR86" s="94">
        <f t="shared" si="37"/>
        <v>4</v>
      </c>
      <c r="AS86" s="94">
        <f t="shared" si="37"/>
        <v>0</v>
      </c>
      <c r="AT86" s="94">
        <f t="shared" si="37"/>
        <v>0</v>
      </c>
      <c r="AU86" s="106">
        <f t="shared" si="37"/>
        <v>0</v>
      </c>
      <c r="AV86" s="94">
        <f t="shared" si="37"/>
        <v>0</v>
      </c>
      <c r="AW86" s="94">
        <f t="shared" si="37"/>
        <v>0</v>
      </c>
      <c r="AX86" s="94">
        <f t="shared" si="37"/>
        <v>0</v>
      </c>
      <c r="AY86" s="94">
        <f t="shared" si="37"/>
        <v>0</v>
      </c>
      <c r="AZ86" s="94">
        <f t="shared" si="37"/>
        <v>0</v>
      </c>
      <c r="BA86" s="94">
        <f t="shared" si="37"/>
        <v>0</v>
      </c>
      <c r="BB86" s="94">
        <f t="shared" si="37"/>
        <v>0</v>
      </c>
      <c r="BC86" s="94">
        <f t="shared" si="37"/>
        <v>0</v>
      </c>
      <c r="BD86" s="94">
        <f t="shared" si="37"/>
        <v>0</v>
      </c>
      <c r="BE86" s="86">
        <f>SUM(E86:BD86)</f>
        <v>130</v>
      </c>
    </row>
    <row r="87" spans="1:58" ht="16.5" customHeight="1">
      <c r="A87" s="18"/>
      <c r="B87" s="174" t="s">
        <v>101</v>
      </c>
      <c r="C87" s="174" t="s">
        <v>154</v>
      </c>
      <c r="D87" s="94" t="s">
        <v>33</v>
      </c>
      <c r="E87" s="94">
        <v>4</v>
      </c>
      <c r="F87" s="94">
        <v>4</v>
      </c>
      <c r="G87" s="94">
        <v>4</v>
      </c>
      <c r="H87" s="94">
        <v>4</v>
      </c>
      <c r="I87" s="94">
        <v>4</v>
      </c>
      <c r="J87" s="94">
        <v>4</v>
      </c>
      <c r="K87" s="94">
        <v>4</v>
      </c>
      <c r="L87" s="94">
        <v>4</v>
      </c>
      <c r="M87" s="94">
        <v>4</v>
      </c>
      <c r="N87" s="94">
        <v>4</v>
      </c>
      <c r="O87" s="94">
        <v>4</v>
      </c>
      <c r="P87" s="94">
        <v>2</v>
      </c>
      <c r="Q87" s="94">
        <v>2</v>
      </c>
      <c r="R87" s="94">
        <v>2</v>
      </c>
      <c r="S87" s="94">
        <v>2</v>
      </c>
      <c r="T87" s="94">
        <v>2</v>
      </c>
      <c r="U87" s="94">
        <v>2</v>
      </c>
      <c r="V87" s="106">
        <f t="shared" ref="V87" si="38">SUM(V89)</f>
        <v>0</v>
      </c>
      <c r="W87" s="106">
        <v>0</v>
      </c>
      <c r="X87" s="94">
        <v>4</v>
      </c>
      <c r="Y87" s="94">
        <v>4</v>
      </c>
      <c r="Z87" s="94">
        <v>4</v>
      </c>
      <c r="AA87" s="94">
        <v>4</v>
      </c>
      <c r="AB87" s="94">
        <v>4</v>
      </c>
      <c r="AC87" s="94">
        <v>4</v>
      </c>
      <c r="AD87" s="94">
        <v>4</v>
      </c>
      <c r="AE87" s="94">
        <v>4</v>
      </c>
      <c r="AF87" s="94">
        <v>4</v>
      </c>
      <c r="AG87" s="94">
        <v>4</v>
      </c>
      <c r="AH87" s="94">
        <v>4</v>
      </c>
      <c r="AI87" s="94">
        <v>4</v>
      </c>
      <c r="AJ87" s="94">
        <v>0</v>
      </c>
      <c r="AK87" s="94">
        <v>0</v>
      </c>
      <c r="AL87" s="94">
        <v>0</v>
      </c>
      <c r="AM87" s="94">
        <v>0</v>
      </c>
      <c r="AN87" s="94">
        <v>0</v>
      </c>
      <c r="AO87" s="94">
        <v>0</v>
      </c>
      <c r="AP87" s="94">
        <v>0</v>
      </c>
      <c r="AQ87" s="94">
        <v>0</v>
      </c>
      <c r="AR87" s="94">
        <v>0</v>
      </c>
      <c r="AS87" s="94">
        <v>0</v>
      </c>
      <c r="AT87" s="94">
        <v>0</v>
      </c>
      <c r="AU87" s="94">
        <v>0</v>
      </c>
      <c r="AV87" s="94">
        <v>0</v>
      </c>
      <c r="AW87" s="94">
        <v>0</v>
      </c>
      <c r="AX87" s="94">
        <v>0</v>
      </c>
      <c r="AY87" s="94">
        <v>0</v>
      </c>
      <c r="AZ87" s="94">
        <v>0</v>
      </c>
      <c r="BA87" s="94">
        <v>0</v>
      </c>
      <c r="BB87" s="94">
        <v>0</v>
      </c>
      <c r="BC87" s="94">
        <v>0</v>
      </c>
      <c r="BD87" s="94">
        <v>0</v>
      </c>
      <c r="BE87" s="64">
        <f>SUM(E87:BD87)</f>
        <v>104</v>
      </c>
    </row>
    <row r="88" spans="1:58" ht="16.5" customHeight="1">
      <c r="A88" s="18"/>
      <c r="B88" s="175"/>
      <c r="C88" s="175"/>
      <c r="D88" s="94" t="s">
        <v>34</v>
      </c>
      <c r="E88" s="94">
        <f>E87/2</f>
        <v>2</v>
      </c>
      <c r="F88" s="94">
        <f t="shared" ref="F88:BD88" si="39">F87/2</f>
        <v>2</v>
      </c>
      <c r="G88" s="94">
        <f t="shared" si="39"/>
        <v>2</v>
      </c>
      <c r="H88" s="94">
        <f t="shared" si="39"/>
        <v>2</v>
      </c>
      <c r="I88" s="94">
        <f t="shared" si="39"/>
        <v>2</v>
      </c>
      <c r="J88" s="94">
        <f t="shared" si="39"/>
        <v>2</v>
      </c>
      <c r="K88" s="94">
        <f t="shared" si="39"/>
        <v>2</v>
      </c>
      <c r="L88" s="94">
        <f t="shared" si="39"/>
        <v>2</v>
      </c>
      <c r="M88" s="94">
        <f t="shared" si="39"/>
        <v>2</v>
      </c>
      <c r="N88" s="94">
        <f t="shared" si="39"/>
        <v>2</v>
      </c>
      <c r="O88" s="94">
        <f t="shared" si="39"/>
        <v>2</v>
      </c>
      <c r="P88" s="94">
        <f t="shared" si="39"/>
        <v>1</v>
      </c>
      <c r="Q88" s="94">
        <f t="shared" si="39"/>
        <v>1</v>
      </c>
      <c r="R88" s="94">
        <f t="shared" si="39"/>
        <v>1</v>
      </c>
      <c r="S88" s="94">
        <f t="shared" si="39"/>
        <v>1</v>
      </c>
      <c r="T88" s="94">
        <f t="shared" si="39"/>
        <v>1</v>
      </c>
      <c r="U88" s="94">
        <f t="shared" si="39"/>
        <v>1</v>
      </c>
      <c r="V88" s="94">
        <f t="shared" si="39"/>
        <v>0</v>
      </c>
      <c r="W88" s="94">
        <f t="shared" si="39"/>
        <v>0</v>
      </c>
      <c r="X88" s="94">
        <f t="shared" si="39"/>
        <v>2</v>
      </c>
      <c r="Y88" s="94">
        <f t="shared" si="39"/>
        <v>2</v>
      </c>
      <c r="Z88" s="94">
        <f t="shared" si="39"/>
        <v>2</v>
      </c>
      <c r="AA88" s="94">
        <f t="shared" si="39"/>
        <v>2</v>
      </c>
      <c r="AB88" s="94">
        <f t="shared" si="39"/>
        <v>2</v>
      </c>
      <c r="AC88" s="94">
        <f t="shared" si="39"/>
        <v>2</v>
      </c>
      <c r="AD88" s="94">
        <f t="shared" si="39"/>
        <v>2</v>
      </c>
      <c r="AE88" s="94">
        <f t="shared" si="39"/>
        <v>2</v>
      </c>
      <c r="AF88" s="94">
        <f t="shared" si="39"/>
        <v>2</v>
      </c>
      <c r="AG88" s="94">
        <f t="shared" si="39"/>
        <v>2</v>
      </c>
      <c r="AH88" s="94">
        <f t="shared" si="39"/>
        <v>2</v>
      </c>
      <c r="AI88" s="94">
        <f t="shared" si="39"/>
        <v>2</v>
      </c>
      <c r="AJ88" s="94">
        <f t="shared" si="39"/>
        <v>0</v>
      </c>
      <c r="AK88" s="94">
        <f t="shared" si="39"/>
        <v>0</v>
      </c>
      <c r="AL88" s="94">
        <f t="shared" si="39"/>
        <v>0</v>
      </c>
      <c r="AM88" s="94">
        <f t="shared" si="39"/>
        <v>0</v>
      </c>
      <c r="AN88" s="94">
        <f t="shared" si="39"/>
        <v>0</v>
      </c>
      <c r="AO88" s="94">
        <f t="shared" si="39"/>
        <v>0</v>
      </c>
      <c r="AP88" s="94">
        <f t="shared" si="39"/>
        <v>0</v>
      </c>
      <c r="AQ88" s="94">
        <f t="shared" si="39"/>
        <v>0</v>
      </c>
      <c r="AR88" s="94">
        <f t="shared" si="39"/>
        <v>0</v>
      </c>
      <c r="AS88" s="94">
        <f t="shared" si="39"/>
        <v>0</v>
      </c>
      <c r="AT88" s="94">
        <f t="shared" si="39"/>
        <v>0</v>
      </c>
      <c r="AU88" s="106">
        <f t="shared" si="39"/>
        <v>0</v>
      </c>
      <c r="AV88" s="94">
        <f t="shared" si="39"/>
        <v>0</v>
      </c>
      <c r="AW88" s="94">
        <f t="shared" si="39"/>
        <v>0</v>
      </c>
      <c r="AX88" s="94">
        <f t="shared" si="39"/>
        <v>0</v>
      </c>
      <c r="AY88" s="94">
        <f t="shared" si="39"/>
        <v>0</v>
      </c>
      <c r="AZ88" s="94">
        <f t="shared" si="39"/>
        <v>0</v>
      </c>
      <c r="BA88" s="94">
        <f t="shared" si="39"/>
        <v>0</v>
      </c>
      <c r="BB88" s="94">
        <f t="shared" si="39"/>
        <v>0</v>
      </c>
      <c r="BC88" s="94">
        <f t="shared" si="39"/>
        <v>0</v>
      </c>
      <c r="BD88" s="94">
        <f t="shared" si="39"/>
        <v>0</v>
      </c>
      <c r="BE88" s="64" t="s">
        <v>155</v>
      </c>
    </row>
    <row r="89" spans="1:58" s="13" customFormat="1" ht="16.5">
      <c r="A89" s="18"/>
      <c r="B89" s="197" t="s">
        <v>107</v>
      </c>
      <c r="C89" s="169" t="s">
        <v>108</v>
      </c>
      <c r="D89" s="10" t="s">
        <v>33</v>
      </c>
      <c r="E89" s="9">
        <v>0</v>
      </c>
      <c r="F89" s="9">
        <v>0</v>
      </c>
      <c r="G89" s="9">
        <v>0</v>
      </c>
      <c r="H89" s="9">
        <v>0</v>
      </c>
      <c r="I89" s="9">
        <v>0</v>
      </c>
      <c r="J89" s="9">
        <v>0</v>
      </c>
      <c r="K89" s="9">
        <v>0</v>
      </c>
      <c r="L89" s="9">
        <v>0</v>
      </c>
      <c r="M89" s="9">
        <v>0</v>
      </c>
      <c r="N89" s="9">
        <v>0</v>
      </c>
      <c r="O89" s="9">
        <v>0</v>
      </c>
      <c r="P89" s="9">
        <v>0</v>
      </c>
      <c r="Q89" s="9">
        <v>0</v>
      </c>
      <c r="R89" s="9">
        <v>0</v>
      </c>
      <c r="S89" s="9">
        <v>0</v>
      </c>
      <c r="T89" s="9">
        <v>0</v>
      </c>
      <c r="U89" s="9">
        <v>0</v>
      </c>
      <c r="V89" s="105">
        <v>0</v>
      </c>
      <c r="W89" s="105">
        <v>0</v>
      </c>
      <c r="X89" s="9">
        <v>0</v>
      </c>
      <c r="Y89" s="9">
        <v>0</v>
      </c>
      <c r="Z89" s="9">
        <v>0</v>
      </c>
      <c r="AA89" s="9">
        <v>0</v>
      </c>
      <c r="AB89" s="9">
        <v>0</v>
      </c>
      <c r="AC89" s="9">
        <v>0</v>
      </c>
      <c r="AD89" s="9">
        <v>0</v>
      </c>
      <c r="AE89" s="9">
        <v>0</v>
      </c>
      <c r="AF89" s="9">
        <v>0</v>
      </c>
      <c r="AG89" s="9">
        <v>0</v>
      </c>
      <c r="AH89" s="9">
        <v>0</v>
      </c>
      <c r="AI89" s="9">
        <v>0</v>
      </c>
      <c r="AJ89" s="9">
        <v>0</v>
      </c>
      <c r="AK89" s="9">
        <v>36</v>
      </c>
      <c r="AL89" s="9">
        <v>0</v>
      </c>
      <c r="AM89" s="9">
        <v>0</v>
      </c>
      <c r="AN89" s="9">
        <v>0</v>
      </c>
      <c r="AO89" s="9">
        <v>0</v>
      </c>
      <c r="AP89" s="9">
        <v>0</v>
      </c>
      <c r="AQ89" s="9">
        <v>0</v>
      </c>
      <c r="AR89" s="9">
        <v>0</v>
      </c>
      <c r="AS89" s="9">
        <v>36</v>
      </c>
      <c r="AT89" s="9">
        <v>36</v>
      </c>
      <c r="AU89" s="105">
        <v>0</v>
      </c>
      <c r="AV89" s="9">
        <v>0</v>
      </c>
      <c r="AW89" s="9">
        <v>0</v>
      </c>
      <c r="AX89" s="9">
        <v>0</v>
      </c>
      <c r="AY89" s="9">
        <v>0</v>
      </c>
      <c r="AZ89" s="9">
        <v>0</v>
      </c>
      <c r="BA89" s="9">
        <v>0</v>
      </c>
      <c r="BB89" s="9">
        <v>0</v>
      </c>
      <c r="BC89" s="9">
        <v>0</v>
      </c>
      <c r="BD89" s="9">
        <v>0</v>
      </c>
      <c r="BE89" s="64">
        <f t="shared" ref="BE89:BE90" si="40">SUM(E89:BD89)</f>
        <v>108</v>
      </c>
    </row>
    <row r="90" spans="1:58" s="13" customFormat="1" ht="27.75" customHeight="1">
      <c r="A90" s="18"/>
      <c r="B90" s="198"/>
      <c r="C90" s="169"/>
      <c r="D90" s="10" t="s">
        <v>34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105">
        <v>0</v>
      </c>
      <c r="W90" s="105">
        <v>0</v>
      </c>
      <c r="X90" s="9">
        <v>0</v>
      </c>
      <c r="Y90" s="9">
        <v>0</v>
      </c>
      <c r="Z90" s="9">
        <v>0</v>
      </c>
      <c r="AA90" s="9">
        <v>0</v>
      </c>
      <c r="AB90" s="9">
        <v>0</v>
      </c>
      <c r="AC90" s="9">
        <v>0</v>
      </c>
      <c r="AD90" s="9">
        <v>0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</v>
      </c>
      <c r="AM90" s="9">
        <v>0</v>
      </c>
      <c r="AN90" s="9">
        <v>0</v>
      </c>
      <c r="AO90" s="9">
        <v>0</v>
      </c>
      <c r="AP90" s="9">
        <v>0</v>
      </c>
      <c r="AQ90" s="9">
        <v>0</v>
      </c>
      <c r="AR90" s="9">
        <v>0</v>
      </c>
      <c r="AS90" s="9">
        <v>0</v>
      </c>
      <c r="AT90" s="9">
        <v>0</v>
      </c>
      <c r="AU90" s="105">
        <v>0</v>
      </c>
      <c r="AV90" s="9">
        <v>0</v>
      </c>
      <c r="AW90" s="9">
        <v>0</v>
      </c>
      <c r="AX90" s="9">
        <v>0</v>
      </c>
      <c r="AY90" s="9">
        <v>0</v>
      </c>
      <c r="AZ90" s="9">
        <v>0</v>
      </c>
      <c r="BA90" s="9">
        <v>0</v>
      </c>
      <c r="BB90" s="9">
        <v>0</v>
      </c>
      <c r="BC90" s="9">
        <v>0</v>
      </c>
      <c r="BD90" s="9">
        <v>0</v>
      </c>
      <c r="BE90" s="64">
        <f t="shared" si="40"/>
        <v>0</v>
      </c>
    </row>
    <row r="91" spans="1:58" s="13" customFormat="1" ht="27.75" customHeight="1">
      <c r="A91" s="18"/>
      <c r="B91" s="255" t="s">
        <v>102</v>
      </c>
      <c r="C91" s="257" t="s">
        <v>138</v>
      </c>
      <c r="D91" s="110" t="s">
        <v>33</v>
      </c>
      <c r="E91" s="111">
        <f>E93+E95</f>
        <v>0</v>
      </c>
      <c r="F91" s="111">
        <f t="shared" ref="F91:BE91" si="41">F93+F95</f>
        <v>0</v>
      </c>
      <c r="G91" s="111">
        <f t="shared" si="41"/>
        <v>0</v>
      </c>
      <c r="H91" s="111">
        <f t="shared" si="41"/>
        <v>0</v>
      </c>
      <c r="I91" s="111">
        <f t="shared" si="41"/>
        <v>0</v>
      </c>
      <c r="J91" s="111">
        <f t="shared" si="41"/>
        <v>0</v>
      </c>
      <c r="K91" s="111">
        <f t="shared" si="41"/>
        <v>0</v>
      </c>
      <c r="L91" s="111">
        <f t="shared" si="41"/>
        <v>0</v>
      </c>
      <c r="M91" s="111">
        <f t="shared" si="41"/>
        <v>0</v>
      </c>
      <c r="N91" s="111">
        <f t="shared" si="41"/>
        <v>0</v>
      </c>
      <c r="O91" s="111">
        <f t="shared" si="41"/>
        <v>0</v>
      </c>
      <c r="P91" s="111">
        <f t="shared" si="41"/>
        <v>0</v>
      </c>
      <c r="Q91" s="111">
        <f t="shared" si="41"/>
        <v>0</v>
      </c>
      <c r="R91" s="111">
        <f t="shared" si="41"/>
        <v>0</v>
      </c>
      <c r="S91" s="111">
        <f t="shared" si="41"/>
        <v>0</v>
      </c>
      <c r="T91" s="111">
        <f t="shared" si="41"/>
        <v>0</v>
      </c>
      <c r="U91" s="111">
        <f t="shared" si="41"/>
        <v>0</v>
      </c>
      <c r="V91" s="111">
        <f t="shared" si="41"/>
        <v>0</v>
      </c>
      <c r="W91" s="111">
        <f t="shared" si="41"/>
        <v>0</v>
      </c>
      <c r="X91" s="111">
        <f t="shared" si="41"/>
        <v>6</v>
      </c>
      <c r="Y91" s="111">
        <f t="shared" si="41"/>
        <v>6</v>
      </c>
      <c r="Z91" s="111">
        <f t="shared" si="41"/>
        <v>6</v>
      </c>
      <c r="AA91" s="111">
        <f t="shared" si="41"/>
        <v>6</v>
      </c>
      <c r="AB91" s="111">
        <f t="shared" si="41"/>
        <v>6</v>
      </c>
      <c r="AC91" s="111">
        <f t="shared" si="41"/>
        <v>6</v>
      </c>
      <c r="AD91" s="111">
        <f t="shared" si="41"/>
        <v>6</v>
      </c>
      <c r="AE91" s="111">
        <f t="shared" si="41"/>
        <v>6</v>
      </c>
      <c r="AF91" s="111">
        <f t="shared" si="41"/>
        <v>6</v>
      </c>
      <c r="AG91" s="111">
        <f t="shared" si="41"/>
        <v>6</v>
      </c>
      <c r="AH91" s="111">
        <f t="shared" si="41"/>
        <v>6</v>
      </c>
      <c r="AI91" s="111">
        <f t="shared" si="41"/>
        <v>4</v>
      </c>
      <c r="AJ91" s="111">
        <f t="shared" si="41"/>
        <v>36</v>
      </c>
      <c r="AK91" s="111">
        <f t="shared" si="41"/>
        <v>0</v>
      </c>
      <c r="AL91" s="111">
        <f t="shared" si="41"/>
        <v>0</v>
      </c>
      <c r="AM91" s="111">
        <f t="shared" si="41"/>
        <v>0</v>
      </c>
      <c r="AN91" s="111">
        <f t="shared" si="41"/>
        <v>0</v>
      </c>
      <c r="AO91" s="111">
        <f t="shared" si="41"/>
        <v>0</v>
      </c>
      <c r="AP91" s="111">
        <f t="shared" si="41"/>
        <v>0</v>
      </c>
      <c r="AQ91" s="111">
        <f t="shared" si="41"/>
        <v>0</v>
      </c>
      <c r="AR91" s="111">
        <f t="shared" si="41"/>
        <v>0</v>
      </c>
      <c r="AS91" s="111">
        <f t="shared" si="41"/>
        <v>0</v>
      </c>
      <c r="AT91" s="111">
        <f t="shared" si="41"/>
        <v>0</v>
      </c>
      <c r="AU91" s="111">
        <f t="shared" si="41"/>
        <v>0</v>
      </c>
      <c r="AV91" s="111">
        <f t="shared" si="41"/>
        <v>0</v>
      </c>
      <c r="AW91" s="111">
        <f t="shared" si="41"/>
        <v>0</v>
      </c>
      <c r="AX91" s="111">
        <f t="shared" si="41"/>
        <v>0</v>
      </c>
      <c r="AY91" s="111">
        <f t="shared" si="41"/>
        <v>0</v>
      </c>
      <c r="AZ91" s="111">
        <f t="shared" si="41"/>
        <v>0</v>
      </c>
      <c r="BA91" s="111">
        <f t="shared" si="41"/>
        <v>0</v>
      </c>
      <c r="BB91" s="111">
        <f t="shared" si="41"/>
        <v>0</v>
      </c>
      <c r="BC91" s="111">
        <f t="shared" si="41"/>
        <v>0</v>
      </c>
      <c r="BD91" s="111">
        <f t="shared" si="41"/>
        <v>0</v>
      </c>
      <c r="BE91" s="111">
        <f t="shared" si="41"/>
        <v>106</v>
      </c>
      <c r="BF91" s="114"/>
    </row>
    <row r="92" spans="1:58" s="13" customFormat="1" ht="27.75" customHeight="1">
      <c r="A92" s="18"/>
      <c r="B92" s="256"/>
      <c r="C92" s="258"/>
      <c r="D92" s="110" t="s">
        <v>34</v>
      </c>
      <c r="E92" s="111">
        <f>E94</f>
        <v>0</v>
      </c>
      <c r="F92" s="111">
        <f t="shared" ref="F92:BD92" si="42">F94</f>
        <v>0</v>
      </c>
      <c r="G92" s="111">
        <f t="shared" si="42"/>
        <v>0</v>
      </c>
      <c r="H92" s="111">
        <f t="shared" si="42"/>
        <v>0</v>
      </c>
      <c r="I92" s="111">
        <f t="shared" si="42"/>
        <v>0</v>
      </c>
      <c r="J92" s="111">
        <f t="shared" si="42"/>
        <v>0</v>
      </c>
      <c r="K92" s="111">
        <f t="shared" si="42"/>
        <v>0</v>
      </c>
      <c r="L92" s="111">
        <f t="shared" si="42"/>
        <v>0</v>
      </c>
      <c r="M92" s="111">
        <f t="shared" si="42"/>
        <v>0</v>
      </c>
      <c r="N92" s="111">
        <f t="shared" si="42"/>
        <v>0</v>
      </c>
      <c r="O92" s="111">
        <f t="shared" si="42"/>
        <v>0</v>
      </c>
      <c r="P92" s="111">
        <f t="shared" si="42"/>
        <v>0</v>
      </c>
      <c r="Q92" s="111">
        <f t="shared" si="42"/>
        <v>0</v>
      </c>
      <c r="R92" s="111">
        <f t="shared" si="42"/>
        <v>0</v>
      </c>
      <c r="S92" s="111">
        <f t="shared" si="42"/>
        <v>0</v>
      </c>
      <c r="T92" s="111">
        <f t="shared" si="42"/>
        <v>0</v>
      </c>
      <c r="U92" s="111">
        <f t="shared" si="42"/>
        <v>0</v>
      </c>
      <c r="V92" s="111">
        <f t="shared" si="42"/>
        <v>0</v>
      </c>
      <c r="W92" s="111">
        <f t="shared" si="42"/>
        <v>0</v>
      </c>
      <c r="X92" s="111">
        <f t="shared" si="42"/>
        <v>3</v>
      </c>
      <c r="Y92" s="111">
        <f t="shared" si="42"/>
        <v>3</v>
      </c>
      <c r="Z92" s="111">
        <f t="shared" si="42"/>
        <v>3</v>
      </c>
      <c r="AA92" s="111">
        <f t="shared" si="42"/>
        <v>3</v>
      </c>
      <c r="AB92" s="111">
        <f t="shared" si="42"/>
        <v>3</v>
      </c>
      <c r="AC92" s="111">
        <f t="shared" si="42"/>
        <v>3</v>
      </c>
      <c r="AD92" s="111">
        <f t="shared" si="42"/>
        <v>3</v>
      </c>
      <c r="AE92" s="111">
        <f t="shared" si="42"/>
        <v>3</v>
      </c>
      <c r="AF92" s="111">
        <f t="shared" si="42"/>
        <v>3</v>
      </c>
      <c r="AG92" s="111">
        <f t="shared" si="42"/>
        <v>3</v>
      </c>
      <c r="AH92" s="111">
        <f t="shared" si="42"/>
        <v>3</v>
      </c>
      <c r="AI92" s="111">
        <f t="shared" si="42"/>
        <v>2</v>
      </c>
      <c r="AJ92" s="111">
        <f t="shared" si="42"/>
        <v>0</v>
      </c>
      <c r="AK92" s="111">
        <f t="shared" si="42"/>
        <v>0</v>
      </c>
      <c r="AL92" s="111">
        <f t="shared" si="42"/>
        <v>0</v>
      </c>
      <c r="AM92" s="111">
        <f t="shared" si="42"/>
        <v>0</v>
      </c>
      <c r="AN92" s="111">
        <f t="shared" si="42"/>
        <v>0</v>
      </c>
      <c r="AO92" s="111">
        <f t="shared" si="42"/>
        <v>0</v>
      </c>
      <c r="AP92" s="111">
        <f t="shared" si="42"/>
        <v>0</v>
      </c>
      <c r="AQ92" s="111">
        <f t="shared" si="42"/>
        <v>0</v>
      </c>
      <c r="AR92" s="111">
        <f t="shared" si="42"/>
        <v>0</v>
      </c>
      <c r="AS92" s="111">
        <f t="shared" si="42"/>
        <v>0</v>
      </c>
      <c r="AT92" s="111">
        <f t="shared" si="42"/>
        <v>0</v>
      </c>
      <c r="AU92" s="111">
        <f t="shared" si="42"/>
        <v>0</v>
      </c>
      <c r="AV92" s="111">
        <f t="shared" si="42"/>
        <v>0</v>
      </c>
      <c r="AW92" s="111">
        <f t="shared" si="42"/>
        <v>0</v>
      </c>
      <c r="AX92" s="111">
        <f t="shared" si="42"/>
        <v>0</v>
      </c>
      <c r="AY92" s="111">
        <f t="shared" si="42"/>
        <v>0</v>
      </c>
      <c r="AZ92" s="111">
        <f t="shared" si="42"/>
        <v>0</v>
      </c>
      <c r="BA92" s="111">
        <f t="shared" si="42"/>
        <v>0</v>
      </c>
      <c r="BB92" s="111">
        <f t="shared" si="42"/>
        <v>0</v>
      </c>
      <c r="BC92" s="111">
        <f t="shared" si="42"/>
        <v>0</v>
      </c>
      <c r="BD92" s="111">
        <f t="shared" si="42"/>
        <v>0</v>
      </c>
      <c r="BE92" s="112">
        <f>BE94</f>
        <v>35</v>
      </c>
    </row>
    <row r="93" spans="1:58" s="13" customFormat="1" ht="27.75" customHeight="1">
      <c r="A93" s="18"/>
      <c r="B93" s="174" t="s">
        <v>192</v>
      </c>
      <c r="C93" s="250" t="s">
        <v>193</v>
      </c>
      <c r="D93" s="94" t="s">
        <v>33</v>
      </c>
      <c r="E93" s="95">
        <v>0</v>
      </c>
      <c r="F93" s="95">
        <v>0</v>
      </c>
      <c r="G93" s="95">
        <v>0</v>
      </c>
      <c r="H93" s="95">
        <v>0</v>
      </c>
      <c r="I93" s="95">
        <v>0</v>
      </c>
      <c r="J93" s="95">
        <v>0</v>
      </c>
      <c r="K93" s="95">
        <v>0</v>
      </c>
      <c r="L93" s="95">
        <v>0</v>
      </c>
      <c r="M93" s="95">
        <v>0</v>
      </c>
      <c r="N93" s="95">
        <v>0</v>
      </c>
      <c r="O93" s="95">
        <v>0</v>
      </c>
      <c r="P93" s="95">
        <v>0</v>
      </c>
      <c r="Q93" s="95">
        <v>0</v>
      </c>
      <c r="R93" s="95">
        <v>0</v>
      </c>
      <c r="S93" s="95">
        <v>0</v>
      </c>
      <c r="T93" s="95">
        <v>0</v>
      </c>
      <c r="U93" s="95">
        <v>0</v>
      </c>
      <c r="V93" s="95">
        <v>0</v>
      </c>
      <c r="W93" s="95">
        <v>0</v>
      </c>
      <c r="X93" s="95">
        <v>6</v>
      </c>
      <c r="Y93" s="95">
        <v>6</v>
      </c>
      <c r="Z93" s="95">
        <v>6</v>
      </c>
      <c r="AA93" s="95">
        <v>6</v>
      </c>
      <c r="AB93" s="95">
        <v>6</v>
      </c>
      <c r="AC93" s="95">
        <v>6</v>
      </c>
      <c r="AD93" s="95">
        <v>6</v>
      </c>
      <c r="AE93" s="95">
        <v>6</v>
      </c>
      <c r="AF93" s="95">
        <v>6</v>
      </c>
      <c r="AG93" s="95">
        <v>6</v>
      </c>
      <c r="AH93" s="95">
        <v>6</v>
      </c>
      <c r="AI93" s="95">
        <v>4</v>
      </c>
      <c r="AJ93" s="95">
        <v>0</v>
      </c>
      <c r="AK93" s="95">
        <v>0</v>
      </c>
      <c r="AL93" s="95">
        <v>0</v>
      </c>
      <c r="AM93" s="95">
        <v>0</v>
      </c>
      <c r="AN93" s="95">
        <v>0</v>
      </c>
      <c r="AO93" s="95">
        <v>0</v>
      </c>
      <c r="AP93" s="95">
        <v>0</v>
      </c>
      <c r="AQ93" s="95">
        <v>0</v>
      </c>
      <c r="AR93" s="95">
        <v>0</v>
      </c>
      <c r="AS93" s="95">
        <v>0</v>
      </c>
      <c r="AT93" s="95">
        <v>0</v>
      </c>
      <c r="AU93" s="95">
        <v>0</v>
      </c>
      <c r="AV93" s="95">
        <v>0</v>
      </c>
      <c r="AW93" s="95">
        <v>0</v>
      </c>
      <c r="AX93" s="95">
        <v>0</v>
      </c>
      <c r="AY93" s="95">
        <v>0</v>
      </c>
      <c r="AZ93" s="95">
        <v>0</v>
      </c>
      <c r="BA93" s="95">
        <v>0</v>
      </c>
      <c r="BB93" s="95">
        <v>0</v>
      </c>
      <c r="BC93" s="95">
        <v>0</v>
      </c>
      <c r="BD93" s="95">
        <v>0</v>
      </c>
      <c r="BE93" s="96">
        <f>SUM(E93:BD93)</f>
        <v>70</v>
      </c>
    </row>
    <row r="94" spans="1:58" s="13" customFormat="1" ht="27.75" customHeight="1">
      <c r="A94" s="18"/>
      <c r="B94" s="175"/>
      <c r="C94" s="251"/>
      <c r="D94" s="94" t="s">
        <v>34</v>
      </c>
      <c r="E94" s="95">
        <f>E93/2</f>
        <v>0</v>
      </c>
      <c r="F94" s="95">
        <f t="shared" ref="F94:BD94" si="43">F93/2</f>
        <v>0</v>
      </c>
      <c r="G94" s="95">
        <f t="shared" si="43"/>
        <v>0</v>
      </c>
      <c r="H94" s="95">
        <f t="shared" si="43"/>
        <v>0</v>
      </c>
      <c r="I94" s="95">
        <f t="shared" si="43"/>
        <v>0</v>
      </c>
      <c r="J94" s="95">
        <f t="shared" si="43"/>
        <v>0</v>
      </c>
      <c r="K94" s="95">
        <f t="shared" si="43"/>
        <v>0</v>
      </c>
      <c r="L94" s="95">
        <f t="shared" si="43"/>
        <v>0</v>
      </c>
      <c r="M94" s="95">
        <f t="shared" si="43"/>
        <v>0</v>
      </c>
      <c r="N94" s="95">
        <f t="shared" si="43"/>
        <v>0</v>
      </c>
      <c r="O94" s="95">
        <f t="shared" si="43"/>
        <v>0</v>
      </c>
      <c r="P94" s="95">
        <f t="shared" si="43"/>
        <v>0</v>
      </c>
      <c r="Q94" s="95">
        <f t="shared" si="43"/>
        <v>0</v>
      </c>
      <c r="R94" s="95">
        <f t="shared" si="43"/>
        <v>0</v>
      </c>
      <c r="S94" s="95">
        <f t="shared" si="43"/>
        <v>0</v>
      </c>
      <c r="T94" s="95">
        <f t="shared" si="43"/>
        <v>0</v>
      </c>
      <c r="U94" s="95">
        <f t="shared" si="43"/>
        <v>0</v>
      </c>
      <c r="V94" s="95">
        <f t="shared" si="43"/>
        <v>0</v>
      </c>
      <c r="W94" s="95">
        <f t="shared" si="43"/>
        <v>0</v>
      </c>
      <c r="X94" s="95">
        <f t="shared" si="43"/>
        <v>3</v>
      </c>
      <c r="Y94" s="95">
        <f t="shared" si="43"/>
        <v>3</v>
      </c>
      <c r="Z94" s="95">
        <f t="shared" si="43"/>
        <v>3</v>
      </c>
      <c r="AA94" s="95">
        <f t="shared" si="43"/>
        <v>3</v>
      </c>
      <c r="AB94" s="95">
        <f t="shared" si="43"/>
        <v>3</v>
      </c>
      <c r="AC94" s="95">
        <f t="shared" si="43"/>
        <v>3</v>
      </c>
      <c r="AD94" s="95">
        <f t="shared" si="43"/>
        <v>3</v>
      </c>
      <c r="AE94" s="95">
        <f t="shared" si="43"/>
        <v>3</v>
      </c>
      <c r="AF94" s="95">
        <f t="shared" si="43"/>
        <v>3</v>
      </c>
      <c r="AG94" s="95">
        <f t="shared" si="43"/>
        <v>3</v>
      </c>
      <c r="AH94" s="95">
        <f t="shared" si="43"/>
        <v>3</v>
      </c>
      <c r="AI94" s="95">
        <f t="shared" si="43"/>
        <v>2</v>
      </c>
      <c r="AJ94" s="95">
        <v>0</v>
      </c>
      <c r="AK94" s="95">
        <f t="shared" si="43"/>
        <v>0</v>
      </c>
      <c r="AL94" s="95">
        <f t="shared" si="43"/>
        <v>0</v>
      </c>
      <c r="AM94" s="95">
        <f t="shared" si="43"/>
        <v>0</v>
      </c>
      <c r="AN94" s="95">
        <f t="shared" si="43"/>
        <v>0</v>
      </c>
      <c r="AO94" s="95">
        <f t="shared" si="43"/>
        <v>0</v>
      </c>
      <c r="AP94" s="95">
        <f t="shared" si="43"/>
        <v>0</v>
      </c>
      <c r="AQ94" s="95">
        <f t="shared" si="43"/>
        <v>0</v>
      </c>
      <c r="AR94" s="95">
        <f t="shared" si="43"/>
        <v>0</v>
      </c>
      <c r="AS94" s="95">
        <f t="shared" si="43"/>
        <v>0</v>
      </c>
      <c r="AT94" s="95">
        <f t="shared" si="43"/>
        <v>0</v>
      </c>
      <c r="AU94" s="95">
        <f t="shared" si="43"/>
        <v>0</v>
      </c>
      <c r="AV94" s="95">
        <f t="shared" si="43"/>
        <v>0</v>
      </c>
      <c r="AW94" s="95">
        <f t="shared" si="43"/>
        <v>0</v>
      </c>
      <c r="AX94" s="95">
        <f t="shared" si="43"/>
        <v>0</v>
      </c>
      <c r="AY94" s="95">
        <f t="shared" si="43"/>
        <v>0</v>
      </c>
      <c r="AZ94" s="95">
        <f t="shared" si="43"/>
        <v>0</v>
      </c>
      <c r="BA94" s="95">
        <f t="shared" si="43"/>
        <v>0</v>
      </c>
      <c r="BB94" s="95">
        <f t="shared" si="43"/>
        <v>0</v>
      </c>
      <c r="BC94" s="95">
        <f t="shared" si="43"/>
        <v>0</v>
      </c>
      <c r="BD94" s="95">
        <f t="shared" si="43"/>
        <v>0</v>
      </c>
      <c r="BE94" s="96">
        <f>SUM(E94:BD94)</f>
        <v>35</v>
      </c>
    </row>
    <row r="95" spans="1:58" s="13" customFormat="1" ht="27.75" customHeight="1">
      <c r="A95" s="18"/>
      <c r="B95" s="94" t="s">
        <v>141</v>
      </c>
      <c r="C95" s="113" t="s">
        <v>108</v>
      </c>
      <c r="D95" s="94" t="s">
        <v>33</v>
      </c>
      <c r="E95" s="95">
        <v>0</v>
      </c>
      <c r="F95" s="95">
        <v>0</v>
      </c>
      <c r="G95" s="95">
        <v>0</v>
      </c>
      <c r="H95" s="95">
        <v>0</v>
      </c>
      <c r="I95" s="95">
        <v>0</v>
      </c>
      <c r="J95" s="95">
        <v>0</v>
      </c>
      <c r="K95" s="95">
        <v>0</v>
      </c>
      <c r="L95" s="95">
        <v>0</v>
      </c>
      <c r="M95" s="95">
        <v>0</v>
      </c>
      <c r="N95" s="95">
        <v>0</v>
      </c>
      <c r="O95" s="95">
        <v>0</v>
      </c>
      <c r="P95" s="95">
        <v>0</v>
      </c>
      <c r="Q95" s="95">
        <v>0</v>
      </c>
      <c r="R95" s="95">
        <v>0</v>
      </c>
      <c r="S95" s="95">
        <v>0</v>
      </c>
      <c r="T95" s="95">
        <v>0</v>
      </c>
      <c r="U95" s="95">
        <v>0</v>
      </c>
      <c r="V95" s="95">
        <v>0</v>
      </c>
      <c r="W95" s="95">
        <v>0</v>
      </c>
      <c r="X95" s="95">
        <v>0</v>
      </c>
      <c r="Y95" s="95">
        <v>0</v>
      </c>
      <c r="Z95" s="95">
        <v>0</v>
      </c>
      <c r="AA95" s="95">
        <v>0</v>
      </c>
      <c r="AB95" s="95">
        <v>0</v>
      </c>
      <c r="AC95" s="95">
        <v>0</v>
      </c>
      <c r="AD95" s="95">
        <v>0</v>
      </c>
      <c r="AE95" s="95">
        <v>0</v>
      </c>
      <c r="AF95" s="95">
        <v>0</v>
      </c>
      <c r="AG95" s="95">
        <v>0</v>
      </c>
      <c r="AH95" s="95">
        <v>0</v>
      </c>
      <c r="AI95" s="95">
        <v>0</v>
      </c>
      <c r="AJ95" s="95">
        <v>36</v>
      </c>
      <c r="AK95" s="95">
        <v>0</v>
      </c>
      <c r="AL95" s="95">
        <v>0</v>
      </c>
      <c r="AM95" s="95">
        <v>0</v>
      </c>
      <c r="AN95" s="95">
        <v>0</v>
      </c>
      <c r="AO95" s="95">
        <v>0</v>
      </c>
      <c r="AP95" s="95">
        <v>0</v>
      </c>
      <c r="AQ95" s="95">
        <v>0</v>
      </c>
      <c r="AR95" s="95">
        <v>0</v>
      </c>
      <c r="AS95" s="95">
        <v>0</v>
      </c>
      <c r="AT95" s="95">
        <v>0</v>
      </c>
      <c r="AU95" s="95">
        <v>0</v>
      </c>
      <c r="AV95" s="95">
        <v>0</v>
      </c>
      <c r="AW95" s="95">
        <v>0</v>
      </c>
      <c r="AX95" s="95">
        <v>0</v>
      </c>
      <c r="AY95" s="95">
        <v>0</v>
      </c>
      <c r="AZ95" s="95">
        <v>0</v>
      </c>
      <c r="BA95" s="95">
        <v>0</v>
      </c>
      <c r="BB95" s="95">
        <v>0</v>
      </c>
      <c r="BC95" s="95">
        <v>0</v>
      </c>
      <c r="BD95" s="95">
        <v>0</v>
      </c>
      <c r="BE95" s="96">
        <f>SUM(E95:BD95)</f>
        <v>36</v>
      </c>
    </row>
    <row r="96" spans="1:58" ht="21" customHeight="1">
      <c r="A96" s="18"/>
      <c r="B96" s="199" t="s">
        <v>59</v>
      </c>
      <c r="C96" s="200"/>
      <c r="D96" s="201"/>
      <c r="E96" s="12">
        <f>E65+E59+E47</f>
        <v>36</v>
      </c>
      <c r="F96" s="12">
        <f t="shared" ref="F96:BD96" si="44">F65+F59+F47</f>
        <v>36</v>
      </c>
      <c r="G96" s="12">
        <f t="shared" si="44"/>
        <v>36</v>
      </c>
      <c r="H96" s="12">
        <f t="shared" si="44"/>
        <v>36</v>
      </c>
      <c r="I96" s="12">
        <f t="shared" si="44"/>
        <v>36</v>
      </c>
      <c r="J96" s="12">
        <f t="shared" si="44"/>
        <v>36</v>
      </c>
      <c r="K96" s="12">
        <f t="shared" si="44"/>
        <v>36</v>
      </c>
      <c r="L96" s="12">
        <f t="shared" si="44"/>
        <v>36</v>
      </c>
      <c r="M96" s="12">
        <f t="shared" si="44"/>
        <v>36</v>
      </c>
      <c r="N96" s="12">
        <f t="shared" si="44"/>
        <v>36</v>
      </c>
      <c r="O96" s="12">
        <f t="shared" si="44"/>
        <v>36</v>
      </c>
      <c r="P96" s="12">
        <f t="shared" si="44"/>
        <v>36</v>
      </c>
      <c r="Q96" s="12">
        <f t="shared" si="44"/>
        <v>36</v>
      </c>
      <c r="R96" s="12">
        <f t="shared" si="44"/>
        <v>36</v>
      </c>
      <c r="S96" s="12">
        <f t="shared" si="44"/>
        <v>36</v>
      </c>
      <c r="T96" s="12">
        <f t="shared" si="44"/>
        <v>36</v>
      </c>
      <c r="U96" s="12">
        <f t="shared" si="44"/>
        <v>36</v>
      </c>
      <c r="V96" s="12">
        <f t="shared" si="44"/>
        <v>0</v>
      </c>
      <c r="W96" s="12">
        <f t="shared" si="44"/>
        <v>0</v>
      </c>
      <c r="X96" s="12">
        <f t="shared" si="44"/>
        <v>36</v>
      </c>
      <c r="Y96" s="12">
        <f t="shared" si="44"/>
        <v>36</v>
      </c>
      <c r="Z96" s="12">
        <f t="shared" si="44"/>
        <v>36</v>
      </c>
      <c r="AA96" s="12">
        <f t="shared" si="44"/>
        <v>36</v>
      </c>
      <c r="AB96" s="12">
        <f t="shared" si="44"/>
        <v>36</v>
      </c>
      <c r="AC96" s="12">
        <f t="shared" si="44"/>
        <v>36</v>
      </c>
      <c r="AD96" s="12">
        <f t="shared" si="44"/>
        <v>36</v>
      </c>
      <c r="AE96" s="12">
        <f t="shared" si="44"/>
        <v>36</v>
      </c>
      <c r="AF96" s="12">
        <f t="shared" si="44"/>
        <v>36</v>
      </c>
      <c r="AG96" s="12">
        <f t="shared" si="44"/>
        <v>36</v>
      </c>
      <c r="AH96" s="12">
        <f t="shared" si="44"/>
        <v>36</v>
      </c>
      <c r="AI96" s="12">
        <f t="shared" si="44"/>
        <v>36</v>
      </c>
      <c r="AJ96" s="12">
        <f t="shared" si="44"/>
        <v>36</v>
      </c>
      <c r="AK96" s="12">
        <f t="shared" si="44"/>
        <v>36</v>
      </c>
      <c r="AL96" s="12">
        <f t="shared" si="44"/>
        <v>36</v>
      </c>
      <c r="AM96" s="12">
        <f t="shared" si="44"/>
        <v>36</v>
      </c>
      <c r="AN96" s="12">
        <f t="shared" si="44"/>
        <v>36</v>
      </c>
      <c r="AO96" s="12">
        <f t="shared" si="44"/>
        <v>36</v>
      </c>
      <c r="AP96" s="12">
        <f t="shared" si="44"/>
        <v>36</v>
      </c>
      <c r="AQ96" s="12">
        <f t="shared" si="44"/>
        <v>36</v>
      </c>
      <c r="AR96" s="12">
        <f t="shared" si="44"/>
        <v>36</v>
      </c>
      <c r="AS96" s="12">
        <f t="shared" si="44"/>
        <v>36</v>
      </c>
      <c r="AT96" s="12">
        <f t="shared" si="44"/>
        <v>36</v>
      </c>
      <c r="AU96" s="12">
        <f t="shared" si="44"/>
        <v>0</v>
      </c>
      <c r="AV96" s="12">
        <f t="shared" si="44"/>
        <v>0</v>
      </c>
      <c r="AW96" s="12">
        <f t="shared" si="44"/>
        <v>0</v>
      </c>
      <c r="AX96" s="12">
        <f t="shared" si="44"/>
        <v>0</v>
      </c>
      <c r="AY96" s="12">
        <f t="shared" si="44"/>
        <v>0</v>
      </c>
      <c r="AZ96" s="12">
        <f t="shared" si="44"/>
        <v>0</v>
      </c>
      <c r="BA96" s="12">
        <f t="shared" si="44"/>
        <v>0</v>
      </c>
      <c r="BB96" s="12">
        <f t="shared" si="44"/>
        <v>0</v>
      </c>
      <c r="BC96" s="12">
        <f t="shared" si="44"/>
        <v>0</v>
      </c>
      <c r="BD96" s="12">
        <f t="shared" si="44"/>
        <v>0</v>
      </c>
      <c r="BE96" s="70">
        <f>BE65+BE59+BE47</f>
        <v>1226</v>
      </c>
    </row>
    <row r="97" spans="1:57" ht="21" customHeight="1">
      <c r="A97" s="18"/>
      <c r="B97" s="199" t="s">
        <v>60</v>
      </c>
      <c r="C97" s="200"/>
      <c r="D97" s="201"/>
      <c r="E97" s="12">
        <f>E66+E60+E48</f>
        <v>18</v>
      </c>
      <c r="F97" s="12">
        <f t="shared" ref="F97:BD97" si="45">F66+F60+F48</f>
        <v>18</v>
      </c>
      <c r="G97" s="12">
        <f t="shared" si="45"/>
        <v>18</v>
      </c>
      <c r="H97" s="12">
        <f t="shared" si="45"/>
        <v>18</v>
      </c>
      <c r="I97" s="12">
        <f t="shared" si="45"/>
        <v>18</v>
      </c>
      <c r="J97" s="12">
        <f t="shared" si="45"/>
        <v>18</v>
      </c>
      <c r="K97" s="12">
        <f t="shared" si="45"/>
        <v>18</v>
      </c>
      <c r="L97" s="12">
        <f t="shared" si="45"/>
        <v>18</v>
      </c>
      <c r="M97" s="12">
        <f t="shared" si="45"/>
        <v>18</v>
      </c>
      <c r="N97" s="12">
        <f t="shared" si="45"/>
        <v>18</v>
      </c>
      <c r="O97" s="12">
        <f t="shared" si="45"/>
        <v>18</v>
      </c>
      <c r="P97" s="12">
        <f t="shared" si="45"/>
        <v>18</v>
      </c>
      <c r="Q97" s="12">
        <f t="shared" si="45"/>
        <v>18</v>
      </c>
      <c r="R97" s="12">
        <f t="shared" si="45"/>
        <v>18</v>
      </c>
      <c r="S97" s="12">
        <f t="shared" si="45"/>
        <v>18</v>
      </c>
      <c r="T97" s="12">
        <f t="shared" si="45"/>
        <v>18</v>
      </c>
      <c r="U97" s="12">
        <f t="shared" si="45"/>
        <v>18</v>
      </c>
      <c r="V97" s="12">
        <f t="shared" si="45"/>
        <v>0</v>
      </c>
      <c r="W97" s="12">
        <f t="shared" si="45"/>
        <v>0</v>
      </c>
      <c r="X97" s="12">
        <f t="shared" si="45"/>
        <v>18</v>
      </c>
      <c r="Y97" s="12">
        <f t="shared" si="45"/>
        <v>18</v>
      </c>
      <c r="Z97" s="12">
        <f t="shared" si="45"/>
        <v>18</v>
      </c>
      <c r="AA97" s="12">
        <f t="shared" si="45"/>
        <v>18</v>
      </c>
      <c r="AB97" s="12">
        <f t="shared" si="45"/>
        <v>18</v>
      </c>
      <c r="AC97" s="12">
        <f t="shared" si="45"/>
        <v>18</v>
      </c>
      <c r="AD97" s="12">
        <f t="shared" si="45"/>
        <v>18</v>
      </c>
      <c r="AE97" s="12">
        <f t="shared" si="45"/>
        <v>18</v>
      </c>
      <c r="AF97" s="12">
        <f t="shared" si="45"/>
        <v>18</v>
      </c>
      <c r="AG97" s="12">
        <f t="shared" si="45"/>
        <v>18</v>
      </c>
      <c r="AH97" s="12">
        <f t="shared" si="45"/>
        <v>18</v>
      </c>
      <c r="AI97" s="12">
        <f t="shared" si="45"/>
        <v>18</v>
      </c>
      <c r="AJ97" s="12">
        <f t="shared" si="45"/>
        <v>0</v>
      </c>
      <c r="AK97" s="12">
        <f t="shared" si="45"/>
        <v>0</v>
      </c>
      <c r="AL97" s="12">
        <f t="shared" si="45"/>
        <v>18</v>
      </c>
      <c r="AM97" s="12">
        <f t="shared" si="45"/>
        <v>18</v>
      </c>
      <c r="AN97" s="12">
        <f t="shared" si="45"/>
        <v>18</v>
      </c>
      <c r="AO97" s="12">
        <f t="shared" si="45"/>
        <v>18</v>
      </c>
      <c r="AP97" s="12">
        <f t="shared" si="45"/>
        <v>18</v>
      </c>
      <c r="AQ97" s="12">
        <f t="shared" si="45"/>
        <v>18</v>
      </c>
      <c r="AR97" s="12">
        <f t="shared" si="45"/>
        <v>18</v>
      </c>
      <c r="AS97" s="12">
        <f t="shared" si="45"/>
        <v>0</v>
      </c>
      <c r="AT97" s="12">
        <f t="shared" si="45"/>
        <v>0</v>
      </c>
      <c r="AU97" s="109">
        <f t="shared" si="45"/>
        <v>0</v>
      </c>
      <c r="AV97" s="12">
        <f t="shared" si="45"/>
        <v>0</v>
      </c>
      <c r="AW97" s="12">
        <f t="shared" si="45"/>
        <v>0</v>
      </c>
      <c r="AX97" s="12">
        <f t="shared" si="45"/>
        <v>0</v>
      </c>
      <c r="AY97" s="12">
        <f t="shared" si="45"/>
        <v>0</v>
      </c>
      <c r="AZ97" s="12">
        <f t="shared" si="45"/>
        <v>0</v>
      </c>
      <c r="BA97" s="12">
        <f t="shared" si="45"/>
        <v>0</v>
      </c>
      <c r="BB97" s="12">
        <f t="shared" si="45"/>
        <v>0</v>
      </c>
      <c r="BC97" s="12">
        <f t="shared" si="45"/>
        <v>0</v>
      </c>
      <c r="BD97" s="12">
        <f t="shared" si="45"/>
        <v>0</v>
      </c>
      <c r="BE97" s="70">
        <f>BE48+BE60+BE66</f>
        <v>561</v>
      </c>
    </row>
    <row r="98" spans="1:57" ht="21" customHeight="1">
      <c r="A98" s="19"/>
      <c r="B98" s="199" t="s">
        <v>61</v>
      </c>
      <c r="C98" s="200"/>
      <c r="D98" s="201"/>
      <c r="E98" s="12">
        <f>E96+E97</f>
        <v>54</v>
      </c>
      <c r="F98" s="12">
        <f t="shared" ref="F98:BD98" si="46">F96+F97</f>
        <v>54</v>
      </c>
      <c r="G98" s="12">
        <f t="shared" si="46"/>
        <v>54</v>
      </c>
      <c r="H98" s="12">
        <f t="shared" si="46"/>
        <v>54</v>
      </c>
      <c r="I98" s="12">
        <f t="shared" si="46"/>
        <v>54</v>
      </c>
      <c r="J98" s="12">
        <f t="shared" si="46"/>
        <v>54</v>
      </c>
      <c r="K98" s="12">
        <f t="shared" si="46"/>
        <v>54</v>
      </c>
      <c r="L98" s="12">
        <f t="shared" si="46"/>
        <v>54</v>
      </c>
      <c r="M98" s="12">
        <f t="shared" si="46"/>
        <v>54</v>
      </c>
      <c r="N98" s="12">
        <f t="shared" si="46"/>
        <v>54</v>
      </c>
      <c r="O98" s="12">
        <f t="shared" si="46"/>
        <v>54</v>
      </c>
      <c r="P98" s="12">
        <f t="shared" si="46"/>
        <v>54</v>
      </c>
      <c r="Q98" s="12">
        <f t="shared" si="46"/>
        <v>54</v>
      </c>
      <c r="R98" s="12">
        <f t="shared" si="46"/>
        <v>54</v>
      </c>
      <c r="S98" s="12">
        <f t="shared" si="46"/>
        <v>54</v>
      </c>
      <c r="T98" s="12">
        <f t="shared" si="46"/>
        <v>54</v>
      </c>
      <c r="U98" s="12">
        <f t="shared" si="46"/>
        <v>54</v>
      </c>
      <c r="V98" s="12">
        <f t="shared" ref="V98:AU98" si="47">V96+V97</f>
        <v>0</v>
      </c>
      <c r="W98" s="12">
        <f t="shared" si="47"/>
        <v>0</v>
      </c>
      <c r="X98" s="12">
        <f t="shared" si="47"/>
        <v>54</v>
      </c>
      <c r="Y98" s="12">
        <f t="shared" si="47"/>
        <v>54</v>
      </c>
      <c r="Z98" s="12">
        <f t="shared" si="47"/>
        <v>54</v>
      </c>
      <c r="AA98" s="12">
        <f t="shared" si="47"/>
        <v>54</v>
      </c>
      <c r="AB98" s="12">
        <f t="shared" si="47"/>
        <v>54</v>
      </c>
      <c r="AC98" s="12">
        <f t="shared" si="47"/>
        <v>54</v>
      </c>
      <c r="AD98" s="12">
        <f t="shared" si="47"/>
        <v>54</v>
      </c>
      <c r="AE98" s="12">
        <f t="shared" si="47"/>
        <v>54</v>
      </c>
      <c r="AF98" s="12">
        <f t="shared" si="47"/>
        <v>54</v>
      </c>
      <c r="AG98" s="12">
        <f t="shared" si="47"/>
        <v>54</v>
      </c>
      <c r="AH98" s="12">
        <f t="shared" si="47"/>
        <v>54</v>
      </c>
      <c r="AI98" s="12">
        <f t="shared" si="47"/>
        <v>54</v>
      </c>
      <c r="AJ98" s="12">
        <f t="shared" si="47"/>
        <v>36</v>
      </c>
      <c r="AK98" s="12">
        <f t="shared" si="47"/>
        <v>36</v>
      </c>
      <c r="AL98" s="12">
        <f t="shared" si="47"/>
        <v>54</v>
      </c>
      <c r="AM98" s="12">
        <f t="shared" si="47"/>
        <v>54</v>
      </c>
      <c r="AN98" s="12">
        <f t="shared" si="47"/>
        <v>54</v>
      </c>
      <c r="AO98" s="12">
        <f t="shared" si="47"/>
        <v>54</v>
      </c>
      <c r="AP98" s="12">
        <f t="shared" si="47"/>
        <v>54</v>
      </c>
      <c r="AQ98" s="12">
        <f t="shared" si="47"/>
        <v>54</v>
      </c>
      <c r="AR98" s="12">
        <f t="shared" si="47"/>
        <v>54</v>
      </c>
      <c r="AS98" s="12">
        <f t="shared" si="47"/>
        <v>36</v>
      </c>
      <c r="AT98" s="12">
        <f t="shared" si="47"/>
        <v>36</v>
      </c>
      <c r="AU98" s="12">
        <f t="shared" si="47"/>
        <v>0</v>
      </c>
      <c r="AV98" s="12">
        <f t="shared" si="46"/>
        <v>0</v>
      </c>
      <c r="AW98" s="12">
        <f t="shared" si="46"/>
        <v>0</v>
      </c>
      <c r="AX98" s="12">
        <f t="shared" si="46"/>
        <v>0</v>
      </c>
      <c r="AY98" s="12">
        <f t="shared" si="46"/>
        <v>0</v>
      </c>
      <c r="AZ98" s="12">
        <f t="shared" si="46"/>
        <v>0</v>
      </c>
      <c r="BA98" s="12">
        <f t="shared" si="46"/>
        <v>0</v>
      </c>
      <c r="BB98" s="12">
        <f t="shared" si="46"/>
        <v>0</v>
      </c>
      <c r="BC98" s="12">
        <f t="shared" si="46"/>
        <v>0</v>
      </c>
      <c r="BD98" s="12">
        <f t="shared" si="46"/>
        <v>0</v>
      </c>
      <c r="BE98" s="66">
        <f>SUM(E98:BD98)</f>
        <v>2088</v>
      </c>
    </row>
    <row r="99" spans="1:57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S99" s="14"/>
      <c r="T99" s="14"/>
      <c r="U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BB99" s="41"/>
      <c r="BC99" s="41"/>
      <c r="BD99" s="14"/>
      <c r="BE99" s="67"/>
    </row>
    <row r="100" spans="1:57" ht="49.5" customHeight="1">
      <c r="A100" s="192" t="s">
        <v>12</v>
      </c>
      <c r="B100" s="202" t="s">
        <v>13</v>
      </c>
      <c r="C100" s="202" t="s">
        <v>14</v>
      </c>
      <c r="D100" s="202" t="s">
        <v>15</v>
      </c>
      <c r="E100" s="178" t="s">
        <v>16</v>
      </c>
      <c r="F100" s="179"/>
      <c r="G100" s="179"/>
      <c r="H100" s="180"/>
      <c r="I100" s="186" t="s">
        <v>17</v>
      </c>
      <c r="J100" s="187"/>
      <c r="K100" s="187"/>
      <c r="L100" s="188"/>
      <c r="M100" s="4" t="s">
        <v>164</v>
      </c>
      <c r="N100" s="186" t="s">
        <v>18</v>
      </c>
      <c r="O100" s="187"/>
      <c r="P100" s="187"/>
      <c r="Q100" s="4" t="s">
        <v>165</v>
      </c>
      <c r="R100" s="178" t="s">
        <v>19</v>
      </c>
      <c r="S100" s="179"/>
      <c r="T100" s="179"/>
      <c r="U100" s="180"/>
      <c r="V100" s="80" t="s">
        <v>166</v>
      </c>
      <c r="W100" s="178" t="s">
        <v>20</v>
      </c>
      <c r="X100" s="179"/>
      <c r="Y100" s="180"/>
      <c r="Z100" s="80" t="s">
        <v>167</v>
      </c>
      <c r="AA100" s="186" t="s">
        <v>21</v>
      </c>
      <c r="AB100" s="187"/>
      <c r="AC100" s="188"/>
      <c r="AD100" s="81" t="s">
        <v>168</v>
      </c>
      <c r="AE100" s="181" t="s">
        <v>22</v>
      </c>
      <c r="AF100" s="182"/>
      <c r="AG100" s="182"/>
      <c r="AH100" s="183"/>
      <c r="AI100" s="181" t="s">
        <v>23</v>
      </c>
      <c r="AJ100" s="182"/>
      <c r="AK100" s="182"/>
      <c r="AL100" s="183"/>
      <c r="AM100" s="5" t="s">
        <v>169</v>
      </c>
      <c r="AN100" s="181" t="s">
        <v>24</v>
      </c>
      <c r="AO100" s="182"/>
      <c r="AP100" s="183"/>
      <c r="AQ100" s="5" t="s">
        <v>170</v>
      </c>
      <c r="AR100" s="181" t="s">
        <v>25</v>
      </c>
      <c r="AS100" s="182"/>
      <c r="AT100" s="182"/>
      <c r="AU100" s="183"/>
      <c r="AV100" s="181" t="s">
        <v>64</v>
      </c>
      <c r="AW100" s="182"/>
      <c r="AX100" s="182"/>
      <c r="AY100" s="183"/>
      <c r="AZ100" s="5" t="s">
        <v>171</v>
      </c>
      <c r="BA100" s="181" t="s">
        <v>27</v>
      </c>
      <c r="BB100" s="182"/>
      <c r="BC100" s="182"/>
      <c r="BD100" s="183"/>
      <c r="BE100" s="237" t="s">
        <v>28</v>
      </c>
    </row>
    <row r="101" spans="1:57">
      <c r="A101" s="193"/>
      <c r="B101" s="203"/>
      <c r="C101" s="203"/>
      <c r="D101" s="203"/>
      <c r="E101" s="178" t="s">
        <v>29</v>
      </c>
      <c r="F101" s="179"/>
      <c r="G101" s="179"/>
      <c r="H101" s="179"/>
      <c r="I101" s="179"/>
      <c r="J101" s="179"/>
      <c r="K101" s="179"/>
      <c r="L101" s="179"/>
      <c r="M101" s="179"/>
      <c r="N101" s="179"/>
      <c r="O101" s="179"/>
      <c r="P101" s="179"/>
      <c r="Q101" s="179"/>
      <c r="R101" s="179"/>
      <c r="S101" s="179"/>
      <c r="T101" s="179"/>
      <c r="U101" s="179"/>
      <c r="V101" s="179"/>
      <c r="W101" s="179"/>
      <c r="X101" s="179"/>
      <c r="Y101" s="179"/>
      <c r="Z101" s="179"/>
      <c r="AA101" s="179"/>
      <c r="AB101" s="179"/>
      <c r="AC101" s="179"/>
      <c r="AD101" s="179"/>
      <c r="AE101" s="179"/>
      <c r="AF101" s="179"/>
      <c r="AG101" s="179"/>
      <c r="AH101" s="179"/>
      <c r="AI101" s="179"/>
      <c r="AJ101" s="179"/>
      <c r="AK101" s="179"/>
      <c r="AL101" s="179"/>
      <c r="AM101" s="179"/>
      <c r="AN101" s="179"/>
      <c r="AO101" s="179"/>
      <c r="AP101" s="179"/>
      <c r="AQ101" s="179"/>
      <c r="AR101" s="179"/>
      <c r="AS101" s="179"/>
      <c r="AT101" s="179"/>
      <c r="AU101" s="179"/>
      <c r="AV101" s="179"/>
      <c r="AW101" s="179"/>
      <c r="AX101" s="179"/>
      <c r="AY101" s="179"/>
      <c r="AZ101" s="179"/>
      <c r="BA101" s="179"/>
      <c r="BB101" s="179"/>
      <c r="BC101" s="179"/>
      <c r="BD101" s="179"/>
      <c r="BE101" s="238"/>
    </row>
    <row r="102" spans="1:57">
      <c r="A102" s="193"/>
      <c r="B102" s="203"/>
      <c r="C102" s="203"/>
      <c r="D102" s="203"/>
      <c r="E102" s="6">
        <v>36</v>
      </c>
      <c r="F102" s="6">
        <v>37</v>
      </c>
      <c r="G102" s="6">
        <v>38</v>
      </c>
      <c r="H102" s="6">
        <v>39</v>
      </c>
      <c r="I102" s="6">
        <v>40</v>
      </c>
      <c r="J102" s="6">
        <v>41</v>
      </c>
      <c r="K102" s="6">
        <v>42</v>
      </c>
      <c r="L102" s="6">
        <v>43</v>
      </c>
      <c r="M102" s="6">
        <v>44</v>
      </c>
      <c r="N102" s="6">
        <v>45</v>
      </c>
      <c r="O102" s="6">
        <v>46</v>
      </c>
      <c r="P102" s="6">
        <v>47</v>
      </c>
      <c r="Q102" s="23">
        <v>48</v>
      </c>
      <c r="R102" s="23">
        <v>49</v>
      </c>
      <c r="S102" s="6">
        <v>50</v>
      </c>
      <c r="T102" s="6">
        <v>51</v>
      </c>
      <c r="U102" s="6">
        <v>52</v>
      </c>
      <c r="V102" s="23">
        <v>1</v>
      </c>
      <c r="W102" s="23">
        <v>2</v>
      </c>
      <c r="X102" s="23">
        <v>3</v>
      </c>
      <c r="Y102" s="23">
        <v>4</v>
      </c>
      <c r="Z102" s="23">
        <v>5</v>
      </c>
      <c r="AA102" s="23">
        <v>6</v>
      </c>
      <c r="AB102" s="23">
        <v>7</v>
      </c>
      <c r="AC102" s="23">
        <v>8</v>
      </c>
      <c r="AD102" s="23">
        <v>9</v>
      </c>
      <c r="AE102" s="23">
        <v>10</v>
      </c>
      <c r="AF102" s="23">
        <v>11</v>
      </c>
      <c r="AG102" s="23">
        <v>12</v>
      </c>
      <c r="AH102" s="23">
        <v>13</v>
      </c>
      <c r="AI102" s="23">
        <v>14</v>
      </c>
      <c r="AJ102" s="23">
        <v>15</v>
      </c>
      <c r="AK102" s="23">
        <v>16</v>
      </c>
      <c r="AL102" s="6">
        <v>17</v>
      </c>
      <c r="AM102" s="6">
        <v>18</v>
      </c>
      <c r="AN102" s="6">
        <v>19</v>
      </c>
      <c r="AO102" s="6">
        <v>20</v>
      </c>
      <c r="AP102" s="6">
        <v>21</v>
      </c>
      <c r="AQ102" s="6">
        <v>22</v>
      </c>
      <c r="AR102" s="6">
        <v>23</v>
      </c>
      <c r="AS102" s="6">
        <v>24</v>
      </c>
      <c r="AT102" s="6">
        <v>25</v>
      </c>
      <c r="AU102" s="6">
        <v>26</v>
      </c>
      <c r="AV102" s="23">
        <v>27</v>
      </c>
      <c r="AW102" s="23">
        <v>28</v>
      </c>
      <c r="AX102" s="23">
        <v>29</v>
      </c>
      <c r="AY102" s="23">
        <v>30</v>
      </c>
      <c r="AZ102" s="23">
        <v>31</v>
      </c>
      <c r="BA102" s="23">
        <v>32</v>
      </c>
      <c r="BB102" s="23">
        <v>33</v>
      </c>
      <c r="BC102" s="23">
        <v>34</v>
      </c>
      <c r="BD102" s="6">
        <v>35</v>
      </c>
      <c r="BE102" s="238"/>
    </row>
    <row r="103" spans="1:57">
      <c r="A103" s="193"/>
      <c r="B103" s="203"/>
      <c r="C103" s="203"/>
      <c r="D103" s="203"/>
      <c r="E103" s="181" t="s">
        <v>30</v>
      </c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182"/>
      <c r="BE103" s="238"/>
    </row>
    <row r="104" spans="1:57">
      <c r="A104" s="194"/>
      <c r="B104" s="204"/>
      <c r="C104" s="204"/>
      <c r="D104" s="204"/>
      <c r="E104" s="6">
        <v>1</v>
      </c>
      <c r="F104" s="6">
        <v>2</v>
      </c>
      <c r="G104" s="6">
        <v>3</v>
      </c>
      <c r="H104" s="6">
        <v>4</v>
      </c>
      <c r="I104" s="6">
        <v>5</v>
      </c>
      <c r="J104" s="6">
        <v>6</v>
      </c>
      <c r="K104" s="6">
        <v>7</v>
      </c>
      <c r="L104" s="6">
        <v>8</v>
      </c>
      <c r="M104" s="6">
        <v>9</v>
      </c>
      <c r="N104" s="6">
        <v>10</v>
      </c>
      <c r="O104" s="6">
        <v>11</v>
      </c>
      <c r="P104" s="6">
        <v>12</v>
      </c>
      <c r="Q104" s="23">
        <v>13</v>
      </c>
      <c r="R104" s="23">
        <v>14</v>
      </c>
      <c r="S104" s="6">
        <v>15</v>
      </c>
      <c r="T104" s="6">
        <v>16</v>
      </c>
      <c r="U104" s="6">
        <v>17</v>
      </c>
      <c r="V104" s="23">
        <v>18</v>
      </c>
      <c r="W104" s="23">
        <v>19</v>
      </c>
      <c r="X104" s="23">
        <v>20</v>
      </c>
      <c r="Y104" s="23">
        <v>21</v>
      </c>
      <c r="Z104" s="23">
        <v>22</v>
      </c>
      <c r="AA104" s="23">
        <v>23</v>
      </c>
      <c r="AB104" s="23">
        <v>24</v>
      </c>
      <c r="AC104" s="23">
        <v>25</v>
      </c>
      <c r="AD104" s="23">
        <v>26</v>
      </c>
      <c r="AE104" s="23">
        <v>27</v>
      </c>
      <c r="AF104" s="23">
        <v>28</v>
      </c>
      <c r="AG104" s="23">
        <v>29</v>
      </c>
      <c r="AH104" s="23">
        <v>30</v>
      </c>
      <c r="AI104" s="23">
        <v>31</v>
      </c>
      <c r="AJ104" s="23">
        <v>32</v>
      </c>
      <c r="AK104" s="23">
        <v>33</v>
      </c>
      <c r="AL104" s="6">
        <v>34</v>
      </c>
      <c r="AM104" s="6">
        <v>35</v>
      </c>
      <c r="AN104" s="6">
        <v>36</v>
      </c>
      <c r="AO104" s="6">
        <v>37</v>
      </c>
      <c r="AP104" s="6">
        <v>38</v>
      </c>
      <c r="AQ104" s="6">
        <v>39</v>
      </c>
      <c r="AR104" s="6">
        <v>40</v>
      </c>
      <c r="AS104" s="6">
        <v>41</v>
      </c>
      <c r="AT104" s="6">
        <v>42</v>
      </c>
      <c r="AU104" s="6">
        <v>43</v>
      </c>
      <c r="AV104" s="23">
        <v>44</v>
      </c>
      <c r="AW104" s="23">
        <v>45</v>
      </c>
      <c r="AX104" s="23">
        <v>46</v>
      </c>
      <c r="AY104" s="23">
        <v>47</v>
      </c>
      <c r="AZ104" s="23">
        <v>48</v>
      </c>
      <c r="BA104" s="23">
        <v>49</v>
      </c>
      <c r="BB104" s="23">
        <v>50</v>
      </c>
      <c r="BC104" s="23">
        <v>51</v>
      </c>
      <c r="BD104" s="6">
        <v>52</v>
      </c>
      <c r="BE104" s="239"/>
    </row>
    <row r="105" spans="1:57" ht="16.5" customHeight="1">
      <c r="A105" s="195" t="s">
        <v>89</v>
      </c>
      <c r="B105" s="259" t="s">
        <v>67</v>
      </c>
      <c r="C105" s="260" t="s">
        <v>68</v>
      </c>
      <c r="D105" s="20" t="s">
        <v>33</v>
      </c>
      <c r="E105" s="8">
        <f>E107+E109</f>
        <v>4</v>
      </c>
      <c r="F105" s="8">
        <f t="shared" ref="F105:BD105" si="48">F107+F109</f>
        <v>4</v>
      </c>
      <c r="G105" s="8">
        <f t="shared" si="48"/>
        <v>4</v>
      </c>
      <c r="H105" s="8">
        <f t="shared" si="48"/>
        <v>4</v>
      </c>
      <c r="I105" s="8">
        <f t="shared" si="48"/>
        <v>4</v>
      </c>
      <c r="J105" s="8">
        <f t="shared" si="48"/>
        <v>4</v>
      </c>
      <c r="K105" s="8">
        <f t="shared" si="48"/>
        <v>4</v>
      </c>
      <c r="L105" s="8">
        <f t="shared" si="48"/>
        <v>4</v>
      </c>
      <c r="M105" s="8">
        <f t="shared" si="48"/>
        <v>4</v>
      </c>
      <c r="N105" s="8">
        <f t="shared" si="48"/>
        <v>4</v>
      </c>
      <c r="O105" s="8">
        <f t="shared" si="48"/>
        <v>4</v>
      </c>
      <c r="P105" s="8">
        <f t="shared" si="48"/>
        <v>4</v>
      </c>
      <c r="Q105" s="8">
        <f t="shared" si="48"/>
        <v>4</v>
      </c>
      <c r="R105" s="8">
        <f t="shared" si="48"/>
        <v>4</v>
      </c>
      <c r="S105" s="8">
        <f t="shared" si="48"/>
        <v>4</v>
      </c>
      <c r="T105" s="8">
        <f t="shared" si="48"/>
        <v>0</v>
      </c>
      <c r="U105" s="8">
        <f t="shared" si="48"/>
        <v>0</v>
      </c>
      <c r="V105" s="8">
        <f t="shared" si="48"/>
        <v>0</v>
      </c>
      <c r="W105" s="8">
        <f t="shared" si="48"/>
        <v>0</v>
      </c>
      <c r="X105" s="8">
        <f t="shared" si="48"/>
        <v>4</v>
      </c>
      <c r="Y105" s="8">
        <f t="shared" si="48"/>
        <v>4</v>
      </c>
      <c r="Z105" s="8">
        <f t="shared" si="48"/>
        <v>4</v>
      </c>
      <c r="AA105" s="8">
        <f t="shared" si="48"/>
        <v>4</v>
      </c>
      <c r="AB105" s="8">
        <f t="shared" si="48"/>
        <v>4</v>
      </c>
      <c r="AC105" s="8">
        <f t="shared" si="48"/>
        <v>4</v>
      </c>
      <c r="AD105" s="8">
        <f t="shared" si="48"/>
        <v>4</v>
      </c>
      <c r="AE105" s="8">
        <f t="shared" si="48"/>
        <v>4</v>
      </c>
      <c r="AF105" s="8">
        <f t="shared" si="48"/>
        <v>4</v>
      </c>
      <c r="AG105" s="8">
        <f t="shared" si="48"/>
        <v>4</v>
      </c>
      <c r="AH105" s="8">
        <f t="shared" si="48"/>
        <v>0</v>
      </c>
      <c r="AI105" s="8">
        <f t="shared" si="48"/>
        <v>0</v>
      </c>
      <c r="AJ105" s="8">
        <f t="shared" si="48"/>
        <v>0</v>
      </c>
      <c r="AK105" s="8">
        <f t="shared" si="48"/>
        <v>0</v>
      </c>
      <c r="AL105" s="8">
        <f t="shared" si="48"/>
        <v>4</v>
      </c>
      <c r="AM105" s="8">
        <f t="shared" si="48"/>
        <v>4</v>
      </c>
      <c r="AN105" s="8">
        <f t="shared" si="48"/>
        <v>4</v>
      </c>
      <c r="AO105" s="8">
        <f t="shared" si="48"/>
        <v>4</v>
      </c>
      <c r="AP105" s="8">
        <f t="shared" si="48"/>
        <v>4</v>
      </c>
      <c r="AQ105" s="8">
        <f t="shared" si="48"/>
        <v>0</v>
      </c>
      <c r="AR105" s="8">
        <f t="shared" si="48"/>
        <v>0</v>
      </c>
      <c r="AS105" s="8">
        <f t="shared" si="48"/>
        <v>0</v>
      </c>
      <c r="AT105" s="8">
        <f t="shared" si="48"/>
        <v>0</v>
      </c>
      <c r="AU105" s="8">
        <f t="shared" si="48"/>
        <v>0</v>
      </c>
      <c r="AV105" s="8">
        <f t="shared" si="48"/>
        <v>0</v>
      </c>
      <c r="AW105" s="8">
        <f t="shared" si="48"/>
        <v>0</v>
      </c>
      <c r="AX105" s="8">
        <f t="shared" si="48"/>
        <v>0</v>
      </c>
      <c r="AY105" s="8">
        <f t="shared" si="48"/>
        <v>0</v>
      </c>
      <c r="AZ105" s="8">
        <f t="shared" si="48"/>
        <v>0</v>
      </c>
      <c r="BA105" s="8">
        <f t="shared" si="48"/>
        <v>0</v>
      </c>
      <c r="BB105" s="8">
        <f t="shared" si="48"/>
        <v>0</v>
      </c>
      <c r="BC105" s="8">
        <f t="shared" si="48"/>
        <v>0</v>
      </c>
      <c r="BD105" s="8">
        <f t="shared" si="48"/>
        <v>0</v>
      </c>
      <c r="BE105" s="62">
        <f>BE107+BE109</f>
        <v>120</v>
      </c>
    </row>
    <row r="106" spans="1:57" ht="30.75" customHeight="1">
      <c r="A106" s="196"/>
      <c r="B106" s="259"/>
      <c r="C106" s="261"/>
      <c r="D106" s="20" t="s">
        <v>34</v>
      </c>
      <c r="E106" s="8">
        <f>E108+E110</f>
        <v>2</v>
      </c>
      <c r="F106" s="8">
        <f t="shared" ref="F106:BD106" si="49">F108+F110</f>
        <v>2</v>
      </c>
      <c r="G106" s="8">
        <f t="shared" si="49"/>
        <v>2</v>
      </c>
      <c r="H106" s="8">
        <f t="shared" si="49"/>
        <v>2</v>
      </c>
      <c r="I106" s="8">
        <f t="shared" si="49"/>
        <v>2</v>
      </c>
      <c r="J106" s="8">
        <f t="shared" si="49"/>
        <v>2</v>
      </c>
      <c r="K106" s="8">
        <f t="shared" si="49"/>
        <v>2</v>
      </c>
      <c r="L106" s="8">
        <f t="shared" si="49"/>
        <v>2</v>
      </c>
      <c r="M106" s="8">
        <f t="shared" si="49"/>
        <v>2</v>
      </c>
      <c r="N106" s="8">
        <f t="shared" si="49"/>
        <v>2</v>
      </c>
      <c r="O106" s="8">
        <f t="shared" si="49"/>
        <v>2</v>
      </c>
      <c r="P106" s="8">
        <f t="shared" si="49"/>
        <v>2</v>
      </c>
      <c r="Q106" s="8">
        <f t="shared" si="49"/>
        <v>2</v>
      </c>
      <c r="R106" s="8">
        <f t="shared" si="49"/>
        <v>2</v>
      </c>
      <c r="S106" s="8">
        <f t="shared" si="49"/>
        <v>2</v>
      </c>
      <c r="T106" s="8">
        <f t="shared" si="49"/>
        <v>0</v>
      </c>
      <c r="U106" s="8">
        <f t="shared" si="49"/>
        <v>0</v>
      </c>
      <c r="V106" s="8">
        <f t="shared" si="49"/>
        <v>0</v>
      </c>
      <c r="W106" s="8">
        <f t="shared" si="49"/>
        <v>0</v>
      </c>
      <c r="X106" s="8">
        <f t="shared" si="49"/>
        <v>2</v>
      </c>
      <c r="Y106" s="8">
        <f t="shared" si="49"/>
        <v>2</v>
      </c>
      <c r="Z106" s="8">
        <f t="shared" si="49"/>
        <v>2</v>
      </c>
      <c r="AA106" s="8">
        <f t="shared" si="49"/>
        <v>2</v>
      </c>
      <c r="AB106" s="8">
        <f t="shared" si="49"/>
        <v>2</v>
      </c>
      <c r="AC106" s="8">
        <f t="shared" si="49"/>
        <v>2</v>
      </c>
      <c r="AD106" s="8">
        <f t="shared" si="49"/>
        <v>2</v>
      </c>
      <c r="AE106" s="8">
        <f t="shared" si="49"/>
        <v>2</v>
      </c>
      <c r="AF106" s="8">
        <f t="shared" si="49"/>
        <v>2</v>
      </c>
      <c r="AG106" s="8">
        <f t="shared" si="49"/>
        <v>2</v>
      </c>
      <c r="AH106" s="8">
        <f t="shared" si="49"/>
        <v>0</v>
      </c>
      <c r="AI106" s="8">
        <f t="shared" si="49"/>
        <v>0</v>
      </c>
      <c r="AJ106" s="8">
        <f t="shared" si="49"/>
        <v>0</v>
      </c>
      <c r="AK106" s="8">
        <f t="shared" si="49"/>
        <v>0</v>
      </c>
      <c r="AL106" s="8">
        <f t="shared" si="49"/>
        <v>2</v>
      </c>
      <c r="AM106" s="8">
        <f t="shared" si="49"/>
        <v>2</v>
      </c>
      <c r="AN106" s="8">
        <f t="shared" si="49"/>
        <v>2</v>
      </c>
      <c r="AO106" s="8">
        <f t="shared" si="49"/>
        <v>2</v>
      </c>
      <c r="AP106" s="8">
        <f t="shared" si="49"/>
        <v>2</v>
      </c>
      <c r="AQ106" s="8">
        <f t="shared" si="49"/>
        <v>0</v>
      </c>
      <c r="AR106" s="8">
        <f t="shared" si="49"/>
        <v>0</v>
      </c>
      <c r="AS106" s="8">
        <f t="shared" si="49"/>
        <v>0</v>
      </c>
      <c r="AT106" s="8">
        <f t="shared" si="49"/>
        <v>0</v>
      </c>
      <c r="AU106" s="8">
        <f t="shared" si="49"/>
        <v>0</v>
      </c>
      <c r="AV106" s="8">
        <f t="shared" si="49"/>
        <v>0</v>
      </c>
      <c r="AW106" s="8">
        <f t="shared" si="49"/>
        <v>0</v>
      </c>
      <c r="AX106" s="8">
        <f t="shared" si="49"/>
        <v>0</v>
      </c>
      <c r="AY106" s="8">
        <f t="shared" si="49"/>
        <v>0</v>
      </c>
      <c r="AZ106" s="8">
        <f t="shared" si="49"/>
        <v>0</v>
      </c>
      <c r="BA106" s="8">
        <f t="shared" si="49"/>
        <v>0</v>
      </c>
      <c r="BB106" s="8">
        <f t="shared" si="49"/>
        <v>0</v>
      </c>
      <c r="BC106" s="8">
        <f t="shared" si="49"/>
        <v>0</v>
      </c>
      <c r="BD106" s="8">
        <f t="shared" si="49"/>
        <v>0</v>
      </c>
      <c r="BE106" s="62">
        <f>BE108+BE110</f>
        <v>60</v>
      </c>
    </row>
    <row r="107" spans="1:57" s="48" customFormat="1" ht="18" customHeight="1">
      <c r="A107" s="196"/>
      <c r="B107" s="197" t="s">
        <v>72</v>
      </c>
      <c r="C107" s="176" t="s">
        <v>40</v>
      </c>
      <c r="D107" s="10" t="s">
        <v>33</v>
      </c>
      <c r="E107" s="9">
        <v>2</v>
      </c>
      <c r="F107" s="9">
        <v>2</v>
      </c>
      <c r="G107" s="9">
        <v>2</v>
      </c>
      <c r="H107" s="9">
        <v>2</v>
      </c>
      <c r="I107" s="9">
        <v>2</v>
      </c>
      <c r="J107" s="9">
        <v>2</v>
      </c>
      <c r="K107" s="9">
        <v>2</v>
      </c>
      <c r="L107" s="10">
        <v>2</v>
      </c>
      <c r="M107" s="103">
        <v>2</v>
      </c>
      <c r="N107" s="103">
        <v>2</v>
      </c>
      <c r="O107" s="103">
        <v>2</v>
      </c>
      <c r="P107" s="103">
        <v>2</v>
      </c>
      <c r="Q107" s="103">
        <v>2</v>
      </c>
      <c r="R107" s="103">
        <v>2</v>
      </c>
      <c r="S107" s="103">
        <v>2</v>
      </c>
      <c r="T107" s="94">
        <v>0</v>
      </c>
      <c r="U107" s="95">
        <v>0</v>
      </c>
      <c r="V107" s="95">
        <v>0</v>
      </c>
      <c r="W107" s="95">
        <v>0</v>
      </c>
      <c r="X107" s="95">
        <v>2</v>
      </c>
      <c r="Y107" s="95">
        <v>2</v>
      </c>
      <c r="Z107" s="95">
        <v>2</v>
      </c>
      <c r="AA107" s="95">
        <v>2</v>
      </c>
      <c r="AB107" s="95">
        <v>2</v>
      </c>
      <c r="AC107" s="95">
        <v>2</v>
      </c>
      <c r="AD107" s="95">
        <v>2</v>
      </c>
      <c r="AE107" s="95">
        <v>2</v>
      </c>
      <c r="AF107" s="95">
        <v>2</v>
      </c>
      <c r="AG107" s="95">
        <v>2</v>
      </c>
      <c r="AH107" s="95">
        <v>0</v>
      </c>
      <c r="AI107" s="95">
        <v>0</v>
      </c>
      <c r="AJ107" s="95">
        <v>0</v>
      </c>
      <c r="AK107" s="95">
        <v>0</v>
      </c>
      <c r="AL107" s="95">
        <v>2</v>
      </c>
      <c r="AM107" s="95">
        <v>2</v>
      </c>
      <c r="AN107" s="95">
        <v>2</v>
      </c>
      <c r="AO107" s="95">
        <v>2</v>
      </c>
      <c r="AP107" s="95">
        <v>2</v>
      </c>
      <c r="AQ107" s="95">
        <v>0</v>
      </c>
      <c r="AR107" s="95">
        <v>0</v>
      </c>
      <c r="AS107" s="95">
        <v>0</v>
      </c>
      <c r="AT107" s="95">
        <v>0</v>
      </c>
      <c r="AU107" s="95">
        <v>0</v>
      </c>
      <c r="AV107" s="95">
        <v>0</v>
      </c>
      <c r="AW107" s="95">
        <v>0</v>
      </c>
      <c r="AX107" s="95">
        <v>0</v>
      </c>
      <c r="AY107" s="95">
        <v>0</v>
      </c>
      <c r="AZ107" s="95">
        <v>0</v>
      </c>
      <c r="BA107" s="95">
        <v>0</v>
      </c>
      <c r="BB107" s="95">
        <v>0</v>
      </c>
      <c r="BC107" s="95">
        <v>0</v>
      </c>
      <c r="BD107" s="95">
        <v>0</v>
      </c>
      <c r="BE107" s="64">
        <f t="shared" ref="BE107:BE110" si="50">SUM(E107:BD107)</f>
        <v>60</v>
      </c>
    </row>
    <row r="108" spans="1:57" s="48" customFormat="1" ht="18" customHeight="1">
      <c r="A108" s="196"/>
      <c r="B108" s="198"/>
      <c r="C108" s="177"/>
      <c r="D108" s="10" t="s">
        <v>34</v>
      </c>
      <c r="E108" s="9">
        <f>E107/2</f>
        <v>1</v>
      </c>
      <c r="F108" s="9">
        <f t="shared" ref="F108:BD108" si="51">F107/2</f>
        <v>1</v>
      </c>
      <c r="G108" s="9">
        <f t="shared" si="51"/>
        <v>1</v>
      </c>
      <c r="H108" s="9">
        <f t="shared" si="51"/>
        <v>1</v>
      </c>
      <c r="I108" s="9">
        <f t="shared" si="51"/>
        <v>1</v>
      </c>
      <c r="J108" s="9">
        <f t="shared" si="51"/>
        <v>1</v>
      </c>
      <c r="K108" s="9">
        <f t="shared" si="51"/>
        <v>1</v>
      </c>
      <c r="L108" s="9">
        <f t="shared" si="51"/>
        <v>1</v>
      </c>
      <c r="M108" s="9">
        <f t="shared" si="51"/>
        <v>1</v>
      </c>
      <c r="N108" s="9">
        <f t="shared" si="51"/>
        <v>1</v>
      </c>
      <c r="O108" s="9">
        <f t="shared" si="51"/>
        <v>1</v>
      </c>
      <c r="P108" s="9">
        <f t="shared" si="51"/>
        <v>1</v>
      </c>
      <c r="Q108" s="9">
        <f t="shared" si="51"/>
        <v>1</v>
      </c>
      <c r="R108" s="9">
        <f t="shared" si="51"/>
        <v>1</v>
      </c>
      <c r="S108" s="9">
        <f t="shared" si="51"/>
        <v>1</v>
      </c>
      <c r="T108" s="95">
        <f t="shared" si="51"/>
        <v>0</v>
      </c>
      <c r="U108" s="95">
        <f t="shared" si="51"/>
        <v>0</v>
      </c>
      <c r="V108" s="95">
        <f t="shared" si="51"/>
        <v>0</v>
      </c>
      <c r="W108" s="95">
        <f t="shared" si="51"/>
        <v>0</v>
      </c>
      <c r="X108" s="95">
        <f t="shared" si="51"/>
        <v>1</v>
      </c>
      <c r="Y108" s="95">
        <f t="shared" si="51"/>
        <v>1</v>
      </c>
      <c r="Z108" s="95">
        <f t="shared" si="51"/>
        <v>1</v>
      </c>
      <c r="AA108" s="95">
        <f t="shared" si="51"/>
        <v>1</v>
      </c>
      <c r="AB108" s="95">
        <f t="shared" si="51"/>
        <v>1</v>
      </c>
      <c r="AC108" s="95">
        <f t="shared" si="51"/>
        <v>1</v>
      </c>
      <c r="AD108" s="95">
        <f t="shared" si="51"/>
        <v>1</v>
      </c>
      <c r="AE108" s="95">
        <f t="shared" si="51"/>
        <v>1</v>
      </c>
      <c r="AF108" s="95">
        <f t="shared" si="51"/>
        <v>1</v>
      </c>
      <c r="AG108" s="95">
        <f t="shared" si="51"/>
        <v>1</v>
      </c>
      <c r="AH108" s="95">
        <f t="shared" si="51"/>
        <v>0</v>
      </c>
      <c r="AI108" s="95">
        <f t="shared" si="51"/>
        <v>0</v>
      </c>
      <c r="AJ108" s="95">
        <f t="shared" si="51"/>
        <v>0</v>
      </c>
      <c r="AK108" s="95">
        <f t="shared" si="51"/>
        <v>0</v>
      </c>
      <c r="AL108" s="95">
        <f t="shared" si="51"/>
        <v>1</v>
      </c>
      <c r="AM108" s="95">
        <f t="shared" si="51"/>
        <v>1</v>
      </c>
      <c r="AN108" s="95">
        <f t="shared" si="51"/>
        <v>1</v>
      </c>
      <c r="AO108" s="95">
        <f t="shared" si="51"/>
        <v>1</v>
      </c>
      <c r="AP108" s="95">
        <f t="shared" si="51"/>
        <v>1</v>
      </c>
      <c r="AQ108" s="95">
        <f t="shared" si="51"/>
        <v>0</v>
      </c>
      <c r="AR108" s="95">
        <f t="shared" si="51"/>
        <v>0</v>
      </c>
      <c r="AS108" s="95">
        <f t="shared" si="51"/>
        <v>0</v>
      </c>
      <c r="AT108" s="95">
        <f t="shared" si="51"/>
        <v>0</v>
      </c>
      <c r="AU108" s="95">
        <f t="shared" si="51"/>
        <v>0</v>
      </c>
      <c r="AV108" s="95">
        <f t="shared" si="51"/>
        <v>0</v>
      </c>
      <c r="AW108" s="95">
        <f t="shared" si="51"/>
        <v>0</v>
      </c>
      <c r="AX108" s="95">
        <f t="shared" si="51"/>
        <v>0</v>
      </c>
      <c r="AY108" s="95">
        <f t="shared" si="51"/>
        <v>0</v>
      </c>
      <c r="AZ108" s="95">
        <f t="shared" si="51"/>
        <v>0</v>
      </c>
      <c r="BA108" s="95">
        <f t="shared" si="51"/>
        <v>0</v>
      </c>
      <c r="BB108" s="95">
        <f t="shared" si="51"/>
        <v>0</v>
      </c>
      <c r="BC108" s="95">
        <f t="shared" si="51"/>
        <v>0</v>
      </c>
      <c r="BD108" s="95">
        <f t="shared" si="51"/>
        <v>0</v>
      </c>
      <c r="BE108" s="86">
        <f t="shared" si="50"/>
        <v>30</v>
      </c>
    </row>
    <row r="109" spans="1:57" s="48" customFormat="1" ht="18" customHeight="1">
      <c r="A109" s="196"/>
      <c r="B109" s="197" t="s">
        <v>73</v>
      </c>
      <c r="C109" s="176" t="s">
        <v>50</v>
      </c>
      <c r="D109" s="10" t="s">
        <v>33</v>
      </c>
      <c r="E109" s="9">
        <v>2</v>
      </c>
      <c r="F109" s="9">
        <v>2</v>
      </c>
      <c r="G109" s="9">
        <v>2</v>
      </c>
      <c r="H109" s="9">
        <v>2</v>
      </c>
      <c r="I109" s="9">
        <v>2</v>
      </c>
      <c r="J109" s="9">
        <v>2</v>
      </c>
      <c r="K109" s="9">
        <v>2</v>
      </c>
      <c r="L109" s="9">
        <v>2</v>
      </c>
      <c r="M109" s="9">
        <v>2</v>
      </c>
      <c r="N109" s="9">
        <v>2</v>
      </c>
      <c r="O109" s="9">
        <v>2</v>
      </c>
      <c r="P109" s="9">
        <v>2</v>
      </c>
      <c r="Q109" s="9">
        <v>2</v>
      </c>
      <c r="R109" s="9">
        <v>2</v>
      </c>
      <c r="S109" s="9">
        <v>2</v>
      </c>
      <c r="T109" s="94">
        <v>0</v>
      </c>
      <c r="U109" s="94">
        <v>0</v>
      </c>
      <c r="V109" s="94">
        <v>0</v>
      </c>
      <c r="W109" s="94">
        <v>0</v>
      </c>
      <c r="X109" s="95">
        <v>2</v>
      </c>
      <c r="Y109" s="95">
        <v>2</v>
      </c>
      <c r="Z109" s="95">
        <v>2</v>
      </c>
      <c r="AA109" s="95">
        <v>2</v>
      </c>
      <c r="AB109" s="95">
        <v>2</v>
      </c>
      <c r="AC109" s="95">
        <v>2</v>
      </c>
      <c r="AD109" s="95">
        <v>2</v>
      </c>
      <c r="AE109" s="95">
        <v>2</v>
      </c>
      <c r="AF109" s="95">
        <v>2</v>
      </c>
      <c r="AG109" s="95">
        <v>2</v>
      </c>
      <c r="AH109" s="95">
        <v>0</v>
      </c>
      <c r="AI109" s="95">
        <v>0</v>
      </c>
      <c r="AJ109" s="95">
        <v>0</v>
      </c>
      <c r="AK109" s="95">
        <v>0</v>
      </c>
      <c r="AL109" s="95">
        <v>2</v>
      </c>
      <c r="AM109" s="95">
        <v>2</v>
      </c>
      <c r="AN109" s="95">
        <v>2</v>
      </c>
      <c r="AO109" s="95">
        <v>2</v>
      </c>
      <c r="AP109" s="95">
        <v>2</v>
      </c>
      <c r="AQ109" s="95">
        <v>0</v>
      </c>
      <c r="AR109" s="95">
        <v>0</v>
      </c>
      <c r="AS109" s="95">
        <v>0</v>
      </c>
      <c r="AT109" s="95">
        <v>0</v>
      </c>
      <c r="AU109" s="95">
        <v>0</v>
      </c>
      <c r="AV109" s="95">
        <v>0</v>
      </c>
      <c r="AW109" s="95">
        <v>0</v>
      </c>
      <c r="AX109" s="95">
        <v>0</v>
      </c>
      <c r="AY109" s="95">
        <v>0</v>
      </c>
      <c r="AZ109" s="95">
        <v>0</v>
      </c>
      <c r="BA109" s="95">
        <v>0</v>
      </c>
      <c r="BB109" s="95">
        <v>0</v>
      </c>
      <c r="BC109" s="95">
        <v>0</v>
      </c>
      <c r="BD109" s="95">
        <v>0</v>
      </c>
      <c r="BE109" s="64">
        <f t="shared" si="50"/>
        <v>60</v>
      </c>
    </row>
    <row r="110" spans="1:57" s="48" customFormat="1" ht="18" customHeight="1">
      <c r="A110" s="196"/>
      <c r="B110" s="198"/>
      <c r="C110" s="177"/>
      <c r="D110" s="10" t="s">
        <v>34</v>
      </c>
      <c r="E110" s="9">
        <f>E109/2</f>
        <v>1</v>
      </c>
      <c r="F110" s="9">
        <f t="shared" ref="F110:BD110" si="52">F109/2</f>
        <v>1</v>
      </c>
      <c r="G110" s="9">
        <f t="shared" si="52"/>
        <v>1</v>
      </c>
      <c r="H110" s="9">
        <f t="shared" si="52"/>
        <v>1</v>
      </c>
      <c r="I110" s="9">
        <f t="shared" si="52"/>
        <v>1</v>
      </c>
      <c r="J110" s="9">
        <f t="shared" si="52"/>
        <v>1</v>
      </c>
      <c r="K110" s="9">
        <f t="shared" si="52"/>
        <v>1</v>
      </c>
      <c r="L110" s="9">
        <f t="shared" si="52"/>
        <v>1</v>
      </c>
      <c r="M110" s="9">
        <f t="shared" si="52"/>
        <v>1</v>
      </c>
      <c r="N110" s="9">
        <f t="shared" si="52"/>
        <v>1</v>
      </c>
      <c r="O110" s="9">
        <f t="shared" si="52"/>
        <v>1</v>
      </c>
      <c r="P110" s="9">
        <f t="shared" si="52"/>
        <v>1</v>
      </c>
      <c r="Q110" s="9">
        <f t="shared" si="52"/>
        <v>1</v>
      </c>
      <c r="R110" s="9">
        <f t="shared" si="52"/>
        <v>1</v>
      </c>
      <c r="S110" s="9">
        <f t="shared" si="52"/>
        <v>1</v>
      </c>
      <c r="T110" s="9">
        <f t="shared" si="52"/>
        <v>0</v>
      </c>
      <c r="U110" s="9">
        <f t="shared" si="52"/>
        <v>0</v>
      </c>
      <c r="V110" s="9">
        <f t="shared" si="52"/>
        <v>0</v>
      </c>
      <c r="W110" s="9">
        <f t="shared" si="52"/>
        <v>0</v>
      </c>
      <c r="X110" s="9">
        <f t="shared" si="52"/>
        <v>1</v>
      </c>
      <c r="Y110" s="9">
        <f t="shared" si="52"/>
        <v>1</v>
      </c>
      <c r="Z110" s="9">
        <f t="shared" si="52"/>
        <v>1</v>
      </c>
      <c r="AA110" s="9">
        <f t="shared" si="52"/>
        <v>1</v>
      </c>
      <c r="AB110" s="9">
        <f t="shared" si="52"/>
        <v>1</v>
      </c>
      <c r="AC110" s="9">
        <f t="shared" si="52"/>
        <v>1</v>
      </c>
      <c r="AD110" s="9">
        <f t="shared" si="52"/>
        <v>1</v>
      </c>
      <c r="AE110" s="9">
        <f t="shared" si="52"/>
        <v>1</v>
      </c>
      <c r="AF110" s="9">
        <f t="shared" si="52"/>
        <v>1</v>
      </c>
      <c r="AG110" s="9">
        <f t="shared" si="52"/>
        <v>1</v>
      </c>
      <c r="AH110" s="9">
        <f t="shared" si="52"/>
        <v>0</v>
      </c>
      <c r="AI110" s="9">
        <f t="shared" si="52"/>
        <v>0</v>
      </c>
      <c r="AJ110" s="9">
        <f t="shared" si="52"/>
        <v>0</v>
      </c>
      <c r="AK110" s="9">
        <f t="shared" si="52"/>
        <v>0</v>
      </c>
      <c r="AL110" s="9">
        <f t="shared" si="52"/>
        <v>1</v>
      </c>
      <c r="AM110" s="9">
        <f t="shared" si="52"/>
        <v>1</v>
      </c>
      <c r="AN110" s="9">
        <f t="shared" si="52"/>
        <v>1</v>
      </c>
      <c r="AO110" s="9">
        <f t="shared" si="52"/>
        <v>1</v>
      </c>
      <c r="AP110" s="9">
        <f t="shared" si="52"/>
        <v>1</v>
      </c>
      <c r="AQ110" s="9">
        <f t="shared" si="52"/>
        <v>0</v>
      </c>
      <c r="AR110" s="9">
        <f t="shared" si="52"/>
        <v>0</v>
      </c>
      <c r="AS110" s="9">
        <f t="shared" si="52"/>
        <v>0</v>
      </c>
      <c r="AT110" s="9">
        <f t="shared" si="52"/>
        <v>0</v>
      </c>
      <c r="AU110" s="9">
        <f t="shared" si="52"/>
        <v>0</v>
      </c>
      <c r="AV110" s="9">
        <f t="shared" si="52"/>
        <v>0</v>
      </c>
      <c r="AW110" s="9">
        <f t="shared" si="52"/>
        <v>0</v>
      </c>
      <c r="AX110" s="9">
        <f t="shared" si="52"/>
        <v>0</v>
      </c>
      <c r="AY110" s="9">
        <f t="shared" si="52"/>
        <v>0</v>
      </c>
      <c r="AZ110" s="9">
        <f t="shared" si="52"/>
        <v>0</v>
      </c>
      <c r="BA110" s="9">
        <f t="shared" si="52"/>
        <v>0</v>
      </c>
      <c r="BB110" s="9">
        <f t="shared" si="52"/>
        <v>0</v>
      </c>
      <c r="BC110" s="9">
        <f t="shared" si="52"/>
        <v>0</v>
      </c>
      <c r="BD110" s="9">
        <f t="shared" si="52"/>
        <v>0</v>
      </c>
      <c r="BE110" s="86">
        <f t="shared" si="50"/>
        <v>30</v>
      </c>
    </row>
    <row r="111" spans="1:57" s="13" customFormat="1" ht="16.5">
      <c r="A111" s="196"/>
      <c r="B111" s="262" t="s">
        <v>153</v>
      </c>
      <c r="C111" s="262" t="s">
        <v>152</v>
      </c>
      <c r="D111" s="110" t="s">
        <v>33</v>
      </c>
      <c r="E111" s="111">
        <f>E113+E125</f>
        <v>32</v>
      </c>
      <c r="F111" s="111">
        <f t="shared" ref="F111:BD111" si="53">F113+F125</f>
        <v>32</v>
      </c>
      <c r="G111" s="111">
        <f t="shared" si="53"/>
        <v>32</v>
      </c>
      <c r="H111" s="111">
        <f t="shared" si="53"/>
        <v>32</v>
      </c>
      <c r="I111" s="111">
        <f t="shared" si="53"/>
        <v>32</v>
      </c>
      <c r="J111" s="111">
        <f t="shared" si="53"/>
        <v>32</v>
      </c>
      <c r="K111" s="111">
        <f t="shared" si="53"/>
        <v>32</v>
      </c>
      <c r="L111" s="111">
        <f t="shared" si="53"/>
        <v>32</v>
      </c>
      <c r="M111" s="111">
        <f t="shared" si="53"/>
        <v>32</v>
      </c>
      <c r="N111" s="111">
        <f t="shared" si="53"/>
        <v>32</v>
      </c>
      <c r="O111" s="111">
        <f t="shared" si="53"/>
        <v>32</v>
      </c>
      <c r="P111" s="111">
        <f t="shared" si="53"/>
        <v>32</v>
      </c>
      <c r="Q111" s="111">
        <f t="shared" si="53"/>
        <v>32</v>
      </c>
      <c r="R111" s="111">
        <f t="shared" si="53"/>
        <v>32</v>
      </c>
      <c r="S111" s="111">
        <f t="shared" si="53"/>
        <v>32</v>
      </c>
      <c r="T111" s="111">
        <f t="shared" si="53"/>
        <v>36</v>
      </c>
      <c r="U111" s="111">
        <f t="shared" si="53"/>
        <v>36</v>
      </c>
      <c r="V111" s="111">
        <f t="shared" si="53"/>
        <v>0</v>
      </c>
      <c r="W111" s="111">
        <f t="shared" si="53"/>
        <v>0</v>
      </c>
      <c r="X111" s="111">
        <f t="shared" si="53"/>
        <v>32</v>
      </c>
      <c r="Y111" s="111">
        <f t="shared" si="53"/>
        <v>32</v>
      </c>
      <c r="Z111" s="111">
        <f t="shared" si="53"/>
        <v>32</v>
      </c>
      <c r="AA111" s="111">
        <f t="shared" si="53"/>
        <v>32</v>
      </c>
      <c r="AB111" s="111">
        <f t="shared" si="53"/>
        <v>32</v>
      </c>
      <c r="AC111" s="111">
        <f t="shared" si="53"/>
        <v>32</v>
      </c>
      <c r="AD111" s="111">
        <f t="shared" si="53"/>
        <v>32</v>
      </c>
      <c r="AE111" s="111">
        <f t="shared" si="53"/>
        <v>32</v>
      </c>
      <c r="AF111" s="111">
        <f t="shared" si="53"/>
        <v>32</v>
      </c>
      <c r="AG111" s="111">
        <f t="shared" si="53"/>
        <v>32</v>
      </c>
      <c r="AH111" s="111">
        <f t="shared" si="53"/>
        <v>36</v>
      </c>
      <c r="AI111" s="111">
        <f t="shared" si="53"/>
        <v>36</v>
      </c>
      <c r="AJ111" s="111">
        <f t="shared" si="53"/>
        <v>36</v>
      </c>
      <c r="AK111" s="111">
        <f t="shared" si="53"/>
        <v>36</v>
      </c>
      <c r="AL111" s="111">
        <f t="shared" si="53"/>
        <v>32</v>
      </c>
      <c r="AM111" s="111">
        <f t="shared" si="53"/>
        <v>32</v>
      </c>
      <c r="AN111" s="111">
        <f t="shared" si="53"/>
        <v>32</v>
      </c>
      <c r="AO111" s="111">
        <f t="shared" si="53"/>
        <v>32</v>
      </c>
      <c r="AP111" s="111">
        <f t="shared" si="53"/>
        <v>32</v>
      </c>
      <c r="AQ111" s="111">
        <f t="shared" si="53"/>
        <v>36</v>
      </c>
      <c r="AR111" s="111">
        <f t="shared" si="53"/>
        <v>36</v>
      </c>
      <c r="AS111" s="111">
        <f t="shared" si="53"/>
        <v>36</v>
      </c>
      <c r="AT111" s="111">
        <f t="shared" si="53"/>
        <v>36</v>
      </c>
      <c r="AU111" s="111">
        <f t="shared" si="53"/>
        <v>0</v>
      </c>
      <c r="AV111" s="111">
        <f t="shared" si="53"/>
        <v>0</v>
      </c>
      <c r="AW111" s="111">
        <f t="shared" si="53"/>
        <v>0</v>
      </c>
      <c r="AX111" s="111">
        <f t="shared" si="53"/>
        <v>0</v>
      </c>
      <c r="AY111" s="111">
        <f t="shared" si="53"/>
        <v>0</v>
      </c>
      <c r="AZ111" s="111">
        <f t="shared" si="53"/>
        <v>0</v>
      </c>
      <c r="BA111" s="111">
        <f t="shared" si="53"/>
        <v>0</v>
      </c>
      <c r="BB111" s="111">
        <f t="shared" si="53"/>
        <v>0</v>
      </c>
      <c r="BC111" s="111">
        <f t="shared" si="53"/>
        <v>0</v>
      </c>
      <c r="BD111" s="111">
        <f t="shared" si="53"/>
        <v>0</v>
      </c>
      <c r="BE111" s="112">
        <f>SUM(E111:BD111)</f>
        <v>1320</v>
      </c>
    </row>
    <row r="112" spans="1:57" s="13" customFormat="1" ht="16.5">
      <c r="A112" s="196"/>
      <c r="B112" s="263"/>
      <c r="C112" s="263"/>
      <c r="D112" s="110" t="s">
        <v>34</v>
      </c>
      <c r="E112" s="111">
        <f>E114+E126</f>
        <v>16</v>
      </c>
      <c r="F112" s="111">
        <f t="shared" ref="F112:BD112" si="54">F114+F126</f>
        <v>16</v>
      </c>
      <c r="G112" s="111">
        <f t="shared" si="54"/>
        <v>16</v>
      </c>
      <c r="H112" s="111">
        <f t="shared" si="54"/>
        <v>16</v>
      </c>
      <c r="I112" s="111">
        <f t="shared" si="54"/>
        <v>16</v>
      </c>
      <c r="J112" s="111">
        <f t="shared" si="54"/>
        <v>16</v>
      </c>
      <c r="K112" s="111">
        <f t="shared" si="54"/>
        <v>16</v>
      </c>
      <c r="L112" s="111">
        <f t="shared" si="54"/>
        <v>16</v>
      </c>
      <c r="M112" s="111">
        <f t="shared" si="54"/>
        <v>16</v>
      </c>
      <c r="N112" s="111">
        <f t="shared" si="54"/>
        <v>16</v>
      </c>
      <c r="O112" s="111">
        <f t="shared" si="54"/>
        <v>16</v>
      </c>
      <c r="P112" s="111">
        <f t="shared" si="54"/>
        <v>16</v>
      </c>
      <c r="Q112" s="111">
        <f t="shared" si="54"/>
        <v>16</v>
      </c>
      <c r="R112" s="111">
        <f t="shared" si="54"/>
        <v>16</v>
      </c>
      <c r="S112" s="111">
        <f t="shared" si="54"/>
        <v>16</v>
      </c>
      <c r="T112" s="111">
        <f t="shared" si="54"/>
        <v>0</v>
      </c>
      <c r="U112" s="111">
        <f t="shared" si="54"/>
        <v>0</v>
      </c>
      <c r="V112" s="111">
        <f t="shared" si="54"/>
        <v>0</v>
      </c>
      <c r="W112" s="111">
        <f t="shared" si="54"/>
        <v>0</v>
      </c>
      <c r="X112" s="111">
        <f t="shared" si="54"/>
        <v>16</v>
      </c>
      <c r="Y112" s="111">
        <f t="shared" si="54"/>
        <v>16</v>
      </c>
      <c r="Z112" s="111">
        <f t="shared" si="54"/>
        <v>16</v>
      </c>
      <c r="AA112" s="111">
        <f t="shared" si="54"/>
        <v>16</v>
      </c>
      <c r="AB112" s="111">
        <f t="shared" si="54"/>
        <v>16</v>
      </c>
      <c r="AC112" s="111">
        <f t="shared" si="54"/>
        <v>16</v>
      </c>
      <c r="AD112" s="111">
        <f t="shared" si="54"/>
        <v>16</v>
      </c>
      <c r="AE112" s="111">
        <f t="shared" si="54"/>
        <v>16</v>
      </c>
      <c r="AF112" s="111">
        <f t="shared" si="54"/>
        <v>16</v>
      </c>
      <c r="AG112" s="111">
        <f t="shared" si="54"/>
        <v>16</v>
      </c>
      <c r="AH112" s="111">
        <f t="shared" si="54"/>
        <v>0</v>
      </c>
      <c r="AI112" s="111">
        <f t="shared" si="54"/>
        <v>0</v>
      </c>
      <c r="AJ112" s="111">
        <f t="shared" si="54"/>
        <v>0</v>
      </c>
      <c r="AK112" s="111">
        <f t="shared" si="54"/>
        <v>0</v>
      </c>
      <c r="AL112" s="111">
        <f t="shared" si="54"/>
        <v>16</v>
      </c>
      <c r="AM112" s="111">
        <f t="shared" si="54"/>
        <v>16</v>
      </c>
      <c r="AN112" s="111">
        <f t="shared" si="54"/>
        <v>16</v>
      </c>
      <c r="AO112" s="111">
        <f t="shared" si="54"/>
        <v>16</v>
      </c>
      <c r="AP112" s="111">
        <f t="shared" si="54"/>
        <v>16</v>
      </c>
      <c r="AQ112" s="111">
        <f t="shared" si="54"/>
        <v>0</v>
      </c>
      <c r="AR112" s="111">
        <f t="shared" si="54"/>
        <v>0</v>
      </c>
      <c r="AS112" s="111">
        <f t="shared" si="54"/>
        <v>0</v>
      </c>
      <c r="AT112" s="111">
        <f t="shared" si="54"/>
        <v>0</v>
      </c>
      <c r="AU112" s="111">
        <f t="shared" si="54"/>
        <v>0</v>
      </c>
      <c r="AV112" s="111">
        <f t="shared" si="54"/>
        <v>0</v>
      </c>
      <c r="AW112" s="111">
        <f t="shared" si="54"/>
        <v>0</v>
      </c>
      <c r="AX112" s="111">
        <f t="shared" si="54"/>
        <v>0</v>
      </c>
      <c r="AY112" s="111">
        <f t="shared" si="54"/>
        <v>0</v>
      </c>
      <c r="AZ112" s="111">
        <f t="shared" si="54"/>
        <v>0</v>
      </c>
      <c r="BA112" s="111">
        <f t="shared" si="54"/>
        <v>0</v>
      </c>
      <c r="BB112" s="111">
        <f t="shared" si="54"/>
        <v>0</v>
      </c>
      <c r="BC112" s="111">
        <f t="shared" si="54"/>
        <v>0</v>
      </c>
      <c r="BD112" s="111">
        <f t="shared" si="54"/>
        <v>0</v>
      </c>
      <c r="BE112" s="112">
        <f>SUM(E112:BD112)</f>
        <v>480</v>
      </c>
    </row>
    <row r="113" spans="1:57" s="13" customFormat="1" ht="16.5">
      <c r="A113" s="196"/>
      <c r="B113" s="249" t="s">
        <v>81</v>
      </c>
      <c r="C113" s="167" t="s">
        <v>82</v>
      </c>
      <c r="D113" s="40" t="s">
        <v>33</v>
      </c>
      <c r="E113" s="15">
        <f>E115+E117+E119+E121+E123</f>
        <v>16</v>
      </c>
      <c r="F113" s="91">
        <f t="shared" ref="F113:BD113" si="55">F115+F117+F119+F121+F123</f>
        <v>16</v>
      </c>
      <c r="G113" s="91">
        <f t="shared" si="55"/>
        <v>16</v>
      </c>
      <c r="H113" s="91">
        <f t="shared" si="55"/>
        <v>16</v>
      </c>
      <c r="I113" s="91">
        <f t="shared" si="55"/>
        <v>16</v>
      </c>
      <c r="J113" s="91">
        <f t="shared" si="55"/>
        <v>16</v>
      </c>
      <c r="K113" s="91">
        <f t="shared" si="55"/>
        <v>16</v>
      </c>
      <c r="L113" s="91">
        <f t="shared" si="55"/>
        <v>16</v>
      </c>
      <c r="M113" s="91">
        <f t="shared" si="55"/>
        <v>16</v>
      </c>
      <c r="N113" s="91">
        <f t="shared" si="55"/>
        <v>16</v>
      </c>
      <c r="O113" s="91">
        <f t="shared" si="55"/>
        <v>18</v>
      </c>
      <c r="P113" s="91">
        <f t="shared" si="55"/>
        <v>18</v>
      </c>
      <c r="Q113" s="91">
        <f t="shared" si="55"/>
        <v>20</v>
      </c>
      <c r="R113" s="91">
        <f t="shared" si="55"/>
        <v>22</v>
      </c>
      <c r="S113" s="91">
        <f t="shared" si="55"/>
        <v>22</v>
      </c>
      <c r="T113" s="91">
        <f t="shared" si="55"/>
        <v>0</v>
      </c>
      <c r="U113" s="91">
        <f t="shared" si="55"/>
        <v>0</v>
      </c>
      <c r="V113" s="91">
        <f t="shared" si="55"/>
        <v>0</v>
      </c>
      <c r="W113" s="91">
        <f t="shared" si="55"/>
        <v>0</v>
      </c>
      <c r="X113" s="91">
        <f t="shared" si="55"/>
        <v>0</v>
      </c>
      <c r="Y113" s="91">
        <f t="shared" si="55"/>
        <v>0</v>
      </c>
      <c r="Z113" s="91">
        <f t="shared" si="55"/>
        <v>0</v>
      </c>
      <c r="AA113" s="91">
        <f t="shared" si="55"/>
        <v>2</v>
      </c>
      <c r="AB113" s="91">
        <f t="shared" si="55"/>
        <v>2</v>
      </c>
      <c r="AC113" s="91">
        <f t="shared" si="55"/>
        <v>2</v>
      </c>
      <c r="AD113" s="91">
        <f t="shared" si="55"/>
        <v>2</v>
      </c>
      <c r="AE113" s="91">
        <f t="shared" si="55"/>
        <v>2</v>
      </c>
      <c r="AF113" s="91">
        <f t="shared" si="55"/>
        <v>0</v>
      </c>
      <c r="AG113" s="91">
        <f t="shared" si="55"/>
        <v>0</v>
      </c>
      <c r="AH113" s="91">
        <f t="shared" si="55"/>
        <v>0</v>
      </c>
      <c r="AI113" s="91">
        <f t="shared" si="55"/>
        <v>0</v>
      </c>
      <c r="AJ113" s="91">
        <f t="shared" si="55"/>
        <v>0</v>
      </c>
      <c r="AK113" s="91">
        <f t="shared" si="55"/>
        <v>0</v>
      </c>
      <c r="AL113" s="91">
        <f t="shared" si="55"/>
        <v>12</v>
      </c>
      <c r="AM113" s="91">
        <f t="shared" si="55"/>
        <v>12</v>
      </c>
      <c r="AN113" s="91">
        <f t="shared" si="55"/>
        <v>14</v>
      </c>
      <c r="AO113" s="91">
        <f t="shared" si="55"/>
        <v>14</v>
      </c>
      <c r="AP113" s="91">
        <f t="shared" si="55"/>
        <v>10</v>
      </c>
      <c r="AQ113" s="91">
        <f t="shared" si="55"/>
        <v>0</v>
      </c>
      <c r="AR113" s="91">
        <f t="shared" si="55"/>
        <v>0</v>
      </c>
      <c r="AS113" s="91">
        <f t="shared" si="55"/>
        <v>0</v>
      </c>
      <c r="AT113" s="91">
        <f t="shared" si="55"/>
        <v>0</v>
      </c>
      <c r="AU113" s="91">
        <f t="shared" si="55"/>
        <v>0</v>
      </c>
      <c r="AV113" s="91">
        <f t="shared" si="55"/>
        <v>0</v>
      </c>
      <c r="AW113" s="91">
        <f t="shared" si="55"/>
        <v>0</v>
      </c>
      <c r="AX113" s="91">
        <f t="shared" si="55"/>
        <v>0</v>
      </c>
      <c r="AY113" s="91">
        <f t="shared" si="55"/>
        <v>0</v>
      </c>
      <c r="AZ113" s="91">
        <f t="shared" si="55"/>
        <v>0</v>
      </c>
      <c r="BA113" s="91">
        <f t="shared" si="55"/>
        <v>0</v>
      </c>
      <c r="BB113" s="91">
        <f t="shared" si="55"/>
        <v>0</v>
      </c>
      <c r="BC113" s="91">
        <f t="shared" si="55"/>
        <v>0</v>
      </c>
      <c r="BD113" s="91">
        <f t="shared" si="55"/>
        <v>0</v>
      </c>
      <c r="BE113" s="59">
        <f>BE115+BE117+BE119+BE121+BE123</f>
        <v>332</v>
      </c>
    </row>
    <row r="114" spans="1:57" s="13" customFormat="1" ht="16.5">
      <c r="A114" s="196"/>
      <c r="B114" s="249"/>
      <c r="C114" s="168"/>
      <c r="D114" s="40" t="s">
        <v>34</v>
      </c>
      <c r="E114" s="15">
        <f>E116+E118+E120+E122+E124</f>
        <v>8</v>
      </c>
      <c r="F114" s="91">
        <f t="shared" ref="F114:BD114" si="56">F116+F118+F120+F122+F124</f>
        <v>8</v>
      </c>
      <c r="G114" s="91">
        <f t="shared" si="56"/>
        <v>8</v>
      </c>
      <c r="H114" s="91">
        <f t="shared" si="56"/>
        <v>8</v>
      </c>
      <c r="I114" s="91">
        <f t="shared" si="56"/>
        <v>8</v>
      </c>
      <c r="J114" s="91">
        <f t="shared" si="56"/>
        <v>8</v>
      </c>
      <c r="K114" s="91">
        <f t="shared" si="56"/>
        <v>8</v>
      </c>
      <c r="L114" s="91">
        <f t="shared" si="56"/>
        <v>8</v>
      </c>
      <c r="M114" s="91">
        <f t="shared" si="56"/>
        <v>8</v>
      </c>
      <c r="N114" s="91">
        <f t="shared" si="56"/>
        <v>8</v>
      </c>
      <c r="O114" s="91">
        <f t="shared" si="56"/>
        <v>9</v>
      </c>
      <c r="P114" s="91">
        <f t="shared" si="56"/>
        <v>9</v>
      </c>
      <c r="Q114" s="91">
        <f t="shared" si="56"/>
        <v>10</v>
      </c>
      <c r="R114" s="91">
        <f t="shared" si="56"/>
        <v>11</v>
      </c>
      <c r="S114" s="91">
        <f t="shared" si="56"/>
        <v>11</v>
      </c>
      <c r="T114" s="91">
        <f t="shared" si="56"/>
        <v>0</v>
      </c>
      <c r="U114" s="91">
        <f t="shared" si="56"/>
        <v>0</v>
      </c>
      <c r="V114" s="91">
        <f t="shared" si="56"/>
        <v>0</v>
      </c>
      <c r="W114" s="91">
        <f t="shared" si="56"/>
        <v>0</v>
      </c>
      <c r="X114" s="91">
        <f t="shared" si="56"/>
        <v>0</v>
      </c>
      <c r="Y114" s="91">
        <f t="shared" si="56"/>
        <v>0</v>
      </c>
      <c r="Z114" s="91">
        <f t="shared" si="56"/>
        <v>0</v>
      </c>
      <c r="AA114" s="91">
        <f t="shared" si="56"/>
        <v>1</v>
      </c>
      <c r="AB114" s="91">
        <f t="shared" si="56"/>
        <v>1</v>
      </c>
      <c r="AC114" s="91">
        <f t="shared" si="56"/>
        <v>1</v>
      </c>
      <c r="AD114" s="91">
        <f t="shared" si="56"/>
        <v>1</v>
      </c>
      <c r="AE114" s="91">
        <f t="shared" si="56"/>
        <v>1</v>
      </c>
      <c r="AF114" s="91">
        <f t="shared" si="56"/>
        <v>0</v>
      </c>
      <c r="AG114" s="91">
        <f t="shared" si="56"/>
        <v>0</v>
      </c>
      <c r="AH114" s="91">
        <f t="shared" si="56"/>
        <v>0</v>
      </c>
      <c r="AI114" s="91">
        <f t="shared" si="56"/>
        <v>0</v>
      </c>
      <c r="AJ114" s="91">
        <f t="shared" si="56"/>
        <v>0</v>
      </c>
      <c r="AK114" s="91">
        <f t="shared" si="56"/>
        <v>0</v>
      </c>
      <c r="AL114" s="91">
        <f t="shared" si="56"/>
        <v>6</v>
      </c>
      <c r="AM114" s="91">
        <f t="shared" si="56"/>
        <v>6</v>
      </c>
      <c r="AN114" s="91">
        <f t="shared" si="56"/>
        <v>7</v>
      </c>
      <c r="AO114" s="91">
        <f t="shared" si="56"/>
        <v>7</v>
      </c>
      <c r="AP114" s="91">
        <f t="shared" si="56"/>
        <v>5</v>
      </c>
      <c r="AQ114" s="91">
        <f t="shared" si="56"/>
        <v>0</v>
      </c>
      <c r="AR114" s="91">
        <f t="shared" si="56"/>
        <v>0</v>
      </c>
      <c r="AS114" s="91">
        <f t="shared" si="56"/>
        <v>0</v>
      </c>
      <c r="AT114" s="91">
        <f t="shared" si="56"/>
        <v>0</v>
      </c>
      <c r="AU114" s="91">
        <f t="shared" si="56"/>
        <v>0</v>
      </c>
      <c r="AV114" s="91">
        <f t="shared" si="56"/>
        <v>0</v>
      </c>
      <c r="AW114" s="91">
        <f t="shared" si="56"/>
        <v>0</v>
      </c>
      <c r="AX114" s="91">
        <f t="shared" si="56"/>
        <v>0</v>
      </c>
      <c r="AY114" s="91">
        <f t="shared" si="56"/>
        <v>0</v>
      </c>
      <c r="AZ114" s="91">
        <f t="shared" si="56"/>
        <v>0</v>
      </c>
      <c r="BA114" s="91">
        <f t="shared" si="56"/>
        <v>0</v>
      </c>
      <c r="BB114" s="91">
        <f t="shared" si="56"/>
        <v>0</v>
      </c>
      <c r="BC114" s="91">
        <f t="shared" si="56"/>
        <v>0</v>
      </c>
      <c r="BD114" s="91">
        <f t="shared" si="56"/>
        <v>0</v>
      </c>
      <c r="BE114" s="59">
        <f>BE116+BE118+BE120+BE122+BE124</f>
        <v>166</v>
      </c>
    </row>
    <row r="115" spans="1:57" s="13" customFormat="1" ht="16.5">
      <c r="A115" s="196"/>
      <c r="B115" s="205" t="s">
        <v>85</v>
      </c>
      <c r="C115" s="169" t="s">
        <v>110</v>
      </c>
      <c r="D115" s="10" t="s">
        <v>33</v>
      </c>
      <c r="E115" s="9">
        <v>2</v>
      </c>
      <c r="F115" s="9">
        <v>2</v>
      </c>
      <c r="G115" s="9">
        <v>2</v>
      </c>
      <c r="H115" s="9">
        <v>2</v>
      </c>
      <c r="I115" s="9">
        <v>2</v>
      </c>
      <c r="J115" s="9">
        <v>2</v>
      </c>
      <c r="K115" s="9">
        <v>2</v>
      </c>
      <c r="L115" s="9">
        <v>2</v>
      </c>
      <c r="M115" s="9">
        <v>2</v>
      </c>
      <c r="N115" s="9">
        <v>2</v>
      </c>
      <c r="O115" s="9">
        <v>2</v>
      </c>
      <c r="P115" s="9">
        <v>2</v>
      </c>
      <c r="Q115" s="9">
        <v>2</v>
      </c>
      <c r="R115" s="9">
        <v>2</v>
      </c>
      <c r="S115" s="9">
        <v>2</v>
      </c>
      <c r="T115" s="95">
        <v>0</v>
      </c>
      <c r="U115" s="95">
        <v>0</v>
      </c>
      <c r="V115" s="95">
        <v>0</v>
      </c>
      <c r="W115" s="95">
        <v>0</v>
      </c>
      <c r="X115" s="95">
        <v>0</v>
      </c>
      <c r="Y115" s="95">
        <v>0</v>
      </c>
      <c r="Z115" s="95">
        <v>0</v>
      </c>
      <c r="AA115" s="95">
        <v>0</v>
      </c>
      <c r="AB115" s="95">
        <v>0</v>
      </c>
      <c r="AC115" s="95">
        <v>0</v>
      </c>
      <c r="AD115" s="95">
        <v>0</v>
      </c>
      <c r="AE115" s="95">
        <v>0</v>
      </c>
      <c r="AF115" s="95">
        <v>0</v>
      </c>
      <c r="AG115" s="95">
        <v>0</v>
      </c>
      <c r="AH115" s="95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5">
        <v>0</v>
      </c>
      <c r="AO115" s="95">
        <v>0</v>
      </c>
      <c r="AP115" s="95">
        <v>0</v>
      </c>
      <c r="AQ115" s="95">
        <v>0</v>
      </c>
      <c r="AR115" s="95">
        <v>0</v>
      </c>
      <c r="AS115" s="95">
        <v>0</v>
      </c>
      <c r="AT115" s="95">
        <v>0</v>
      </c>
      <c r="AU115" s="95">
        <v>0</v>
      </c>
      <c r="AV115" s="9">
        <v>0</v>
      </c>
      <c r="AW115" s="9">
        <v>0</v>
      </c>
      <c r="AX115" s="9">
        <v>0</v>
      </c>
      <c r="AY115" s="9">
        <v>0</v>
      </c>
      <c r="AZ115" s="9">
        <v>0</v>
      </c>
      <c r="BA115" s="9">
        <v>0</v>
      </c>
      <c r="BB115" s="9">
        <v>0</v>
      </c>
      <c r="BC115" s="9">
        <v>0</v>
      </c>
      <c r="BD115" s="9">
        <v>0</v>
      </c>
      <c r="BE115" s="64">
        <f t="shared" ref="BE115:BE124" si="57">SUM(E115:BD115)</f>
        <v>30</v>
      </c>
    </row>
    <row r="116" spans="1:57" s="13" customFormat="1" ht="16.5">
      <c r="A116" s="196"/>
      <c r="B116" s="205"/>
      <c r="C116" s="169"/>
      <c r="D116" s="10" t="s">
        <v>34</v>
      </c>
      <c r="E116" s="9">
        <f>E115/2</f>
        <v>1</v>
      </c>
      <c r="F116" s="9">
        <f t="shared" ref="F116:S116" si="58">F115/2</f>
        <v>1</v>
      </c>
      <c r="G116" s="9">
        <f t="shared" si="58"/>
        <v>1</v>
      </c>
      <c r="H116" s="9">
        <f t="shared" si="58"/>
        <v>1</v>
      </c>
      <c r="I116" s="9">
        <f t="shared" si="58"/>
        <v>1</v>
      </c>
      <c r="J116" s="9">
        <f t="shared" si="58"/>
        <v>1</v>
      </c>
      <c r="K116" s="9">
        <f t="shared" si="58"/>
        <v>1</v>
      </c>
      <c r="L116" s="9">
        <f t="shared" si="58"/>
        <v>1</v>
      </c>
      <c r="M116" s="9">
        <f t="shared" si="58"/>
        <v>1</v>
      </c>
      <c r="N116" s="9">
        <f t="shared" si="58"/>
        <v>1</v>
      </c>
      <c r="O116" s="9">
        <f t="shared" si="58"/>
        <v>1</v>
      </c>
      <c r="P116" s="9">
        <f t="shared" si="58"/>
        <v>1</v>
      </c>
      <c r="Q116" s="9">
        <f t="shared" si="58"/>
        <v>1</v>
      </c>
      <c r="R116" s="9">
        <f t="shared" si="58"/>
        <v>1</v>
      </c>
      <c r="S116" s="9">
        <f t="shared" si="58"/>
        <v>1</v>
      </c>
      <c r="T116" s="94"/>
      <c r="U116" s="95"/>
      <c r="V116" s="95"/>
      <c r="W116" s="95"/>
      <c r="X116" s="95"/>
      <c r="Y116" s="95"/>
      <c r="Z116" s="95"/>
      <c r="AA116" s="95"/>
      <c r="AB116" s="95"/>
      <c r="AC116" s="95"/>
      <c r="AD116" s="95"/>
      <c r="AE116" s="95"/>
      <c r="AF116" s="95"/>
      <c r="AG116" s="95"/>
      <c r="AH116" s="95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5">
        <v>0</v>
      </c>
      <c r="AO116" s="95">
        <v>0</v>
      </c>
      <c r="AP116" s="95">
        <v>0</v>
      </c>
      <c r="AQ116" s="95">
        <v>0</v>
      </c>
      <c r="AR116" s="95">
        <v>0</v>
      </c>
      <c r="AS116" s="95">
        <v>0</v>
      </c>
      <c r="AT116" s="95">
        <v>0</v>
      </c>
      <c r="AU116" s="95">
        <v>0</v>
      </c>
      <c r="AV116" s="9">
        <v>0</v>
      </c>
      <c r="AW116" s="9">
        <v>0</v>
      </c>
      <c r="AX116" s="9">
        <v>0</v>
      </c>
      <c r="AY116" s="9">
        <v>0</v>
      </c>
      <c r="AZ116" s="9">
        <v>0</v>
      </c>
      <c r="BA116" s="9">
        <v>0</v>
      </c>
      <c r="BB116" s="9">
        <v>0</v>
      </c>
      <c r="BC116" s="9">
        <v>0</v>
      </c>
      <c r="BD116" s="9">
        <v>0</v>
      </c>
      <c r="BE116" s="64">
        <f t="shared" si="57"/>
        <v>15</v>
      </c>
    </row>
    <row r="117" spans="1:57" s="13" customFormat="1" ht="16.5">
      <c r="A117" s="196"/>
      <c r="B117" s="197" t="s">
        <v>87</v>
      </c>
      <c r="C117" s="176" t="s">
        <v>86</v>
      </c>
      <c r="D117" s="89" t="s">
        <v>33</v>
      </c>
      <c r="E117" s="9">
        <v>4</v>
      </c>
      <c r="F117" s="9">
        <v>6</v>
      </c>
      <c r="G117" s="9">
        <v>4</v>
      </c>
      <c r="H117" s="9">
        <v>6</v>
      </c>
      <c r="I117" s="9">
        <v>4</v>
      </c>
      <c r="J117" s="9">
        <v>6</v>
      </c>
      <c r="K117" s="9">
        <v>4</v>
      </c>
      <c r="L117" s="89">
        <v>6</v>
      </c>
      <c r="M117" s="89">
        <v>4</v>
      </c>
      <c r="N117" s="89">
        <v>6</v>
      </c>
      <c r="O117" s="89">
        <v>4</v>
      </c>
      <c r="P117" s="89">
        <v>6</v>
      </c>
      <c r="Q117" s="89">
        <v>4</v>
      </c>
      <c r="R117" s="89">
        <v>6</v>
      </c>
      <c r="S117" s="89">
        <v>4</v>
      </c>
      <c r="T117" s="94">
        <v>0</v>
      </c>
      <c r="U117" s="95">
        <v>0</v>
      </c>
      <c r="V117" s="95">
        <v>0</v>
      </c>
      <c r="W117" s="95">
        <v>0</v>
      </c>
      <c r="X117" s="95">
        <v>0</v>
      </c>
      <c r="Y117" s="95">
        <v>0</v>
      </c>
      <c r="Z117" s="95">
        <v>0</v>
      </c>
      <c r="AA117" s="95">
        <v>2</v>
      </c>
      <c r="AB117" s="95">
        <v>2</v>
      </c>
      <c r="AC117" s="95">
        <v>2</v>
      </c>
      <c r="AD117" s="95">
        <v>2</v>
      </c>
      <c r="AE117" s="95">
        <v>2</v>
      </c>
      <c r="AF117" s="95">
        <v>0</v>
      </c>
      <c r="AG117" s="95">
        <v>0</v>
      </c>
      <c r="AH117" s="95">
        <v>0</v>
      </c>
      <c r="AI117" s="95">
        <v>0</v>
      </c>
      <c r="AJ117" s="95">
        <v>0</v>
      </c>
      <c r="AK117" s="95">
        <v>0</v>
      </c>
      <c r="AL117" s="95">
        <v>12</v>
      </c>
      <c r="AM117" s="95">
        <v>12</v>
      </c>
      <c r="AN117" s="95">
        <v>14</v>
      </c>
      <c r="AO117" s="95">
        <v>14</v>
      </c>
      <c r="AP117" s="95">
        <v>10</v>
      </c>
      <c r="AQ117" s="95">
        <v>0</v>
      </c>
      <c r="AR117" s="95">
        <v>0</v>
      </c>
      <c r="AS117" s="95">
        <v>0</v>
      </c>
      <c r="AT117" s="95">
        <v>0</v>
      </c>
      <c r="AU117" s="95">
        <v>0</v>
      </c>
      <c r="AV117" s="9">
        <v>0</v>
      </c>
      <c r="AW117" s="9">
        <v>0</v>
      </c>
      <c r="AX117" s="9">
        <v>0</v>
      </c>
      <c r="AY117" s="9">
        <v>0</v>
      </c>
      <c r="AZ117" s="9">
        <v>0</v>
      </c>
      <c r="BA117" s="9">
        <v>0</v>
      </c>
      <c r="BB117" s="9">
        <v>0</v>
      </c>
      <c r="BC117" s="9">
        <v>0</v>
      </c>
      <c r="BD117" s="9">
        <v>0</v>
      </c>
      <c r="BE117" s="64">
        <f>SUM(E117:BD117)</f>
        <v>146</v>
      </c>
    </row>
    <row r="118" spans="1:57" s="13" customFormat="1" ht="16.5">
      <c r="A118" s="196"/>
      <c r="B118" s="198"/>
      <c r="C118" s="177"/>
      <c r="D118" s="89" t="s">
        <v>34</v>
      </c>
      <c r="E118" s="9">
        <f>E117/2</f>
        <v>2</v>
      </c>
      <c r="F118" s="9">
        <f t="shared" ref="F118:T118" si="59">F117/2</f>
        <v>3</v>
      </c>
      <c r="G118" s="9">
        <f t="shared" si="59"/>
        <v>2</v>
      </c>
      <c r="H118" s="9">
        <f t="shared" si="59"/>
        <v>3</v>
      </c>
      <c r="I118" s="9">
        <f t="shared" si="59"/>
        <v>2</v>
      </c>
      <c r="J118" s="9">
        <f t="shared" si="59"/>
        <v>3</v>
      </c>
      <c r="K118" s="9">
        <f t="shared" si="59"/>
        <v>2</v>
      </c>
      <c r="L118" s="9">
        <f t="shared" si="59"/>
        <v>3</v>
      </c>
      <c r="M118" s="9">
        <f t="shared" si="59"/>
        <v>2</v>
      </c>
      <c r="N118" s="9">
        <f t="shared" si="59"/>
        <v>3</v>
      </c>
      <c r="O118" s="9">
        <f t="shared" si="59"/>
        <v>2</v>
      </c>
      <c r="P118" s="9">
        <f t="shared" si="59"/>
        <v>3</v>
      </c>
      <c r="Q118" s="9">
        <f t="shared" si="59"/>
        <v>2</v>
      </c>
      <c r="R118" s="9">
        <f t="shared" si="59"/>
        <v>3</v>
      </c>
      <c r="S118" s="9">
        <f t="shared" si="59"/>
        <v>2</v>
      </c>
      <c r="T118" s="95">
        <f t="shared" si="59"/>
        <v>0</v>
      </c>
      <c r="U118" s="95">
        <f t="shared" ref="U118" si="60">U117/2</f>
        <v>0</v>
      </c>
      <c r="V118" s="95">
        <f t="shared" ref="V118" si="61">V117/2</f>
        <v>0</v>
      </c>
      <c r="W118" s="95">
        <f t="shared" ref="W118" si="62">W117/2</f>
        <v>0</v>
      </c>
      <c r="X118" s="95">
        <f t="shared" ref="X118" si="63">X117/2</f>
        <v>0</v>
      </c>
      <c r="Y118" s="95">
        <f t="shared" ref="Y118" si="64">Y117/2</f>
        <v>0</v>
      </c>
      <c r="Z118" s="95">
        <f t="shared" ref="Z118" si="65">Z117/2</f>
        <v>0</v>
      </c>
      <c r="AA118" s="95">
        <f t="shared" ref="AA118" si="66">AA117/2</f>
        <v>1</v>
      </c>
      <c r="AB118" s="95">
        <f t="shared" ref="AB118" si="67">AB117/2</f>
        <v>1</v>
      </c>
      <c r="AC118" s="95">
        <f t="shared" ref="AC118" si="68">AC117/2</f>
        <v>1</v>
      </c>
      <c r="AD118" s="95">
        <f t="shared" ref="AD118" si="69">AD117/2</f>
        <v>1</v>
      </c>
      <c r="AE118" s="95">
        <f t="shared" ref="AE118" si="70">AE117/2</f>
        <v>1</v>
      </c>
      <c r="AF118" s="95">
        <f t="shared" ref="AF118" si="71">AF117/2</f>
        <v>0</v>
      </c>
      <c r="AG118" s="95">
        <f t="shared" ref="AG118" si="72">AG117/2</f>
        <v>0</v>
      </c>
      <c r="AH118" s="95">
        <f t="shared" ref="AH118:AI118" si="73">AH117/2</f>
        <v>0</v>
      </c>
      <c r="AI118" s="95">
        <f t="shared" si="73"/>
        <v>0</v>
      </c>
      <c r="AJ118" s="95">
        <f t="shared" ref="AJ118" si="74">AJ117/2</f>
        <v>0</v>
      </c>
      <c r="AK118" s="95">
        <f t="shared" ref="AK118" si="75">AK117/2</f>
        <v>0</v>
      </c>
      <c r="AL118" s="95">
        <f t="shared" ref="AL118" si="76">AL117/2</f>
        <v>6</v>
      </c>
      <c r="AM118" s="95">
        <f t="shared" ref="AM118" si="77">AM117/2</f>
        <v>6</v>
      </c>
      <c r="AN118" s="95">
        <f t="shared" ref="AN118" si="78">AN117/2</f>
        <v>7</v>
      </c>
      <c r="AO118" s="95">
        <f t="shared" ref="AO118" si="79">AO117/2</f>
        <v>7</v>
      </c>
      <c r="AP118" s="95">
        <f t="shared" ref="AP118" si="80">AP117/2</f>
        <v>5</v>
      </c>
      <c r="AQ118" s="95">
        <f t="shared" ref="AQ118" si="81">AQ117/2</f>
        <v>0</v>
      </c>
      <c r="AR118" s="95">
        <f t="shared" ref="AR118" si="82">AR117/2</f>
        <v>0</v>
      </c>
      <c r="AS118" s="95">
        <f t="shared" ref="AS118" si="83">AS117/2</f>
        <v>0</v>
      </c>
      <c r="AT118" s="95">
        <f t="shared" ref="AT118" si="84">AT117/2</f>
        <v>0</v>
      </c>
      <c r="AU118" s="95">
        <f t="shared" ref="AU118" si="85">AU117/2</f>
        <v>0</v>
      </c>
      <c r="AV118" s="9">
        <f t="shared" ref="AV118" si="86">AV117/2</f>
        <v>0</v>
      </c>
      <c r="AW118" s="9">
        <f t="shared" ref="AW118:AX118" si="87">AW117/2</f>
        <v>0</v>
      </c>
      <c r="AX118" s="9">
        <f t="shared" si="87"/>
        <v>0</v>
      </c>
      <c r="AY118" s="9">
        <f t="shared" ref="AY118" si="88">AY117/2</f>
        <v>0</v>
      </c>
      <c r="AZ118" s="9">
        <f t="shared" ref="AZ118" si="89">AZ117/2</f>
        <v>0</v>
      </c>
      <c r="BA118" s="9">
        <f t="shared" ref="BA118" si="90">BA117/2</f>
        <v>0</v>
      </c>
      <c r="BB118" s="9">
        <f t="shared" ref="BB118" si="91">BB117/2</f>
        <v>0</v>
      </c>
      <c r="BC118" s="9">
        <f t="shared" ref="BC118" si="92">BC117/2</f>
        <v>0</v>
      </c>
      <c r="BD118" s="9">
        <f t="shared" ref="BD118" si="93">BD117/2</f>
        <v>0</v>
      </c>
      <c r="BE118" s="64">
        <f>SUM(E118:BD118)</f>
        <v>73</v>
      </c>
    </row>
    <row r="119" spans="1:57" s="13" customFormat="1" ht="16.5">
      <c r="A119" s="196"/>
      <c r="B119" s="205" t="s">
        <v>111</v>
      </c>
      <c r="C119" s="169" t="s">
        <v>94</v>
      </c>
      <c r="D119" s="10" t="s">
        <v>33</v>
      </c>
      <c r="E119" s="9">
        <v>6</v>
      </c>
      <c r="F119" s="9">
        <v>4</v>
      </c>
      <c r="G119" s="9">
        <v>6</v>
      </c>
      <c r="H119" s="9">
        <v>4</v>
      </c>
      <c r="I119" s="9">
        <v>6</v>
      </c>
      <c r="J119" s="9">
        <v>4</v>
      </c>
      <c r="K119" s="9">
        <v>6</v>
      </c>
      <c r="L119" s="9">
        <v>4</v>
      </c>
      <c r="M119" s="9">
        <v>6</v>
      </c>
      <c r="N119" s="9">
        <v>4</v>
      </c>
      <c r="O119" s="9">
        <v>6</v>
      </c>
      <c r="P119" s="9">
        <v>4</v>
      </c>
      <c r="Q119" s="9">
        <v>6</v>
      </c>
      <c r="R119" s="9">
        <v>4</v>
      </c>
      <c r="S119" s="9">
        <v>6</v>
      </c>
      <c r="T119" s="95">
        <v>0</v>
      </c>
      <c r="U119" s="95">
        <v>0</v>
      </c>
      <c r="V119" s="95">
        <v>0</v>
      </c>
      <c r="W119" s="95">
        <v>0</v>
      </c>
      <c r="X119" s="95">
        <v>0</v>
      </c>
      <c r="Y119" s="95">
        <v>0</v>
      </c>
      <c r="Z119" s="95">
        <v>0</v>
      </c>
      <c r="AA119" s="95">
        <v>0</v>
      </c>
      <c r="AB119" s="95">
        <v>0</v>
      </c>
      <c r="AC119" s="95">
        <v>0</v>
      </c>
      <c r="AD119" s="95">
        <v>0</v>
      </c>
      <c r="AE119" s="95">
        <v>0</v>
      </c>
      <c r="AF119" s="95">
        <v>0</v>
      </c>
      <c r="AG119" s="95">
        <v>0</v>
      </c>
      <c r="AH119" s="95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5">
        <v>0</v>
      </c>
      <c r="AO119" s="95">
        <v>0</v>
      </c>
      <c r="AP119" s="95">
        <v>0</v>
      </c>
      <c r="AQ119" s="95">
        <v>0</v>
      </c>
      <c r="AR119" s="95">
        <v>0</v>
      </c>
      <c r="AS119" s="95">
        <v>0</v>
      </c>
      <c r="AT119" s="95">
        <v>0</v>
      </c>
      <c r="AU119" s="95">
        <v>0</v>
      </c>
      <c r="AV119" s="9">
        <v>0</v>
      </c>
      <c r="AW119" s="9">
        <v>0</v>
      </c>
      <c r="AX119" s="9">
        <v>0</v>
      </c>
      <c r="AY119" s="9">
        <v>0</v>
      </c>
      <c r="AZ119" s="9">
        <v>0</v>
      </c>
      <c r="BA119" s="9">
        <v>0</v>
      </c>
      <c r="BB119" s="9">
        <v>0</v>
      </c>
      <c r="BC119" s="9">
        <v>0</v>
      </c>
      <c r="BD119" s="9">
        <v>0</v>
      </c>
      <c r="BE119" s="64">
        <f t="shared" si="57"/>
        <v>76</v>
      </c>
    </row>
    <row r="120" spans="1:57" s="13" customFormat="1" ht="20.25" customHeight="1">
      <c r="A120" s="196"/>
      <c r="B120" s="205"/>
      <c r="C120" s="169"/>
      <c r="D120" s="10" t="s">
        <v>34</v>
      </c>
      <c r="E120" s="9">
        <f>E119/2</f>
        <v>3</v>
      </c>
      <c r="F120" s="9">
        <f t="shared" ref="F120:BD120" si="94">F119/2</f>
        <v>2</v>
      </c>
      <c r="G120" s="9">
        <f t="shared" si="94"/>
        <v>3</v>
      </c>
      <c r="H120" s="9">
        <f t="shared" si="94"/>
        <v>2</v>
      </c>
      <c r="I120" s="9">
        <f t="shared" si="94"/>
        <v>3</v>
      </c>
      <c r="J120" s="9">
        <f t="shared" si="94"/>
        <v>2</v>
      </c>
      <c r="K120" s="9">
        <f t="shared" si="94"/>
        <v>3</v>
      </c>
      <c r="L120" s="9">
        <f t="shared" si="94"/>
        <v>2</v>
      </c>
      <c r="M120" s="9">
        <f t="shared" si="94"/>
        <v>3</v>
      </c>
      <c r="N120" s="9">
        <f t="shared" si="94"/>
        <v>2</v>
      </c>
      <c r="O120" s="9">
        <f t="shared" si="94"/>
        <v>3</v>
      </c>
      <c r="P120" s="9">
        <f t="shared" si="94"/>
        <v>2</v>
      </c>
      <c r="Q120" s="9">
        <f t="shared" si="94"/>
        <v>3</v>
      </c>
      <c r="R120" s="9">
        <f t="shared" si="94"/>
        <v>2</v>
      </c>
      <c r="S120" s="9">
        <f t="shared" si="94"/>
        <v>3</v>
      </c>
      <c r="T120" s="95">
        <f t="shared" si="94"/>
        <v>0</v>
      </c>
      <c r="U120" s="95">
        <f t="shared" si="94"/>
        <v>0</v>
      </c>
      <c r="V120" s="95">
        <f t="shared" si="94"/>
        <v>0</v>
      </c>
      <c r="W120" s="95">
        <f t="shared" si="94"/>
        <v>0</v>
      </c>
      <c r="X120" s="95">
        <f t="shared" si="94"/>
        <v>0</v>
      </c>
      <c r="Y120" s="95">
        <f t="shared" si="94"/>
        <v>0</v>
      </c>
      <c r="Z120" s="95">
        <f t="shared" si="94"/>
        <v>0</v>
      </c>
      <c r="AA120" s="95">
        <f t="shared" si="94"/>
        <v>0</v>
      </c>
      <c r="AB120" s="95">
        <f t="shared" si="94"/>
        <v>0</v>
      </c>
      <c r="AC120" s="95">
        <f t="shared" si="94"/>
        <v>0</v>
      </c>
      <c r="AD120" s="95">
        <f t="shared" si="94"/>
        <v>0</v>
      </c>
      <c r="AE120" s="95">
        <f t="shared" si="94"/>
        <v>0</v>
      </c>
      <c r="AF120" s="95">
        <f t="shared" si="94"/>
        <v>0</v>
      </c>
      <c r="AG120" s="95">
        <f t="shared" si="94"/>
        <v>0</v>
      </c>
      <c r="AH120" s="95">
        <f t="shared" si="94"/>
        <v>0</v>
      </c>
      <c r="AI120" s="95">
        <f t="shared" si="94"/>
        <v>0</v>
      </c>
      <c r="AJ120" s="95">
        <f t="shared" si="94"/>
        <v>0</v>
      </c>
      <c r="AK120" s="95">
        <f t="shared" si="94"/>
        <v>0</v>
      </c>
      <c r="AL120" s="95">
        <f t="shared" si="94"/>
        <v>0</v>
      </c>
      <c r="AM120" s="95">
        <f t="shared" si="94"/>
        <v>0</v>
      </c>
      <c r="AN120" s="95">
        <f t="shared" si="94"/>
        <v>0</v>
      </c>
      <c r="AO120" s="95">
        <f t="shared" si="94"/>
        <v>0</v>
      </c>
      <c r="AP120" s="95">
        <f t="shared" si="94"/>
        <v>0</v>
      </c>
      <c r="AQ120" s="95">
        <f t="shared" si="94"/>
        <v>0</v>
      </c>
      <c r="AR120" s="95">
        <f t="shared" si="94"/>
        <v>0</v>
      </c>
      <c r="AS120" s="95">
        <f t="shared" si="94"/>
        <v>0</v>
      </c>
      <c r="AT120" s="95">
        <f t="shared" si="94"/>
        <v>0</v>
      </c>
      <c r="AU120" s="95">
        <f t="shared" si="94"/>
        <v>0</v>
      </c>
      <c r="AV120" s="9">
        <f t="shared" si="94"/>
        <v>0</v>
      </c>
      <c r="AW120" s="9">
        <f t="shared" si="94"/>
        <v>0</v>
      </c>
      <c r="AX120" s="9">
        <f t="shared" si="94"/>
        <v>0</v>
      </c>
      <c r="AY120" s="9">
        <f t="shared" si="94"/>
        <v>0</v>
      </c>
      <c r="AZ120" s="9">
        <f t="shared" si="94"/>
        <v>0</v>
      </c>
      <c r="BA120" s="9">
        <f t="shared" si="94"/>
        <v>0</v>
      </c>
      <c r="BB120" s="9">
        <f t="shared" si="94"/>
        <v>0</v>
      </c>
      <c r="BC120" s="9">
        <f t="shared" si="94"/>
        <v>0</v>
      </c>
      <c r="BD120" s="9">
        <f t="shared" si="94"/>
        <v>0</v>
      </c>
      <c r="BE120" s="64">
        <f t="shared" si="57"/>
        <v>38</v>
      </c>
    </row>
    <row r="121" spans="1:57" s="13" customFormat="1" ht="16.5" customHeight="1">
      <c r="A121" s="196"/>
      <c r="B121" s="205" t="s">
        <v>88</v>
      </c>
      <c r="C121" s="176" t="s">
        <v>135</v>
      </c>
      <c r="D121" s="10" t="s">
        <v>33</v>
      </c>
      <c r="E121" s="9">
        <v>2</v>
      </c>
      <c r="F121" s="9">
        <v>2</v>
      </c>
      <c r="G121" s="9">
        <v>2</v>
      </c>
      <c r="H121" s="9">
        <v>2</v>
      </c>
      <c r="I121" s="9">
        <v>2</v>
      </c>
      <c r="J121" s="9">
        <v>2</v>
      </c>
      <c r="K121" s="9">
        <v>2</v>
      </c>
      <c r="L121" s="9">
        <v>2</v>
      </c>
      <c r="M121" s="9">
        <v>2</v>
      </c>
      <c r="N121" s="9">
        <v>2</v>
      </c>
      <c r="O121" s="9">
        <v>2</v>
      </c>
      <c r="P121" s="9">
        <v>2</v>
      </c>
      <c r="Q121" s="9">
        <v>2</v>
      </c>
      <c r="R121" s="9">
        <v>2</v>
      </c>
      <c r="S121" s="9">
        <v>4</v>
      </c>
      <c r="T121" s="95">
        <v>0</v>
      </c>
      <c r="U121" s="95">
        <v>0</v>
      </c>
      <c r="V121" s="95">
        <v>0</v>
      </c>
      <c r="W121" s="95">
        <v>0</v>
      </c>
      <c r="X121" s="95">
        <v>0</v>
      </c>
      <c r="Y121" s="95">
        <v>0</v>
      </c>
      <c r="Z121" s="95">
        <v>0</v>
      </c>
      <c r="AA121" s="95">
        <v>0</v>
      </c>
      <c r="AB121" s="95">
        <v>0</v>
      </c>
      <c r="AC121" s="95">
        <v>0</v>
      </c>
      <c r="AD121" s="95">
        <v>0</v>
      </c>
      <c r="AE121" s="95">
        <v>0</v>
      </c>
      <c r="AF121" s="95">
        <v>0</v>
      </c>
      <c r="AG121" s="95">
        <v>0</v>
      </c>
      <c r="AH121" s="95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5">
        <v>0</v>
      </c>
      <c r="AO121" s="95">
        <v>0</v>
      </c>
      <c r="AP121" s="95">
        <v>0</v>
      </c>
      <c r="AQ121" s="95">
        <v>0</v>
      </c>
      <c r="AR121" s="95">
        <v>0</v>
      </c>
      <c r="AS121" s="95">
        <v>0</v>
      </c>
      <c r="AT121" s="95">
        <v>0</v>
      </c>
      <c r="AU121" s="95">
        <v>0</v>
      </c>
      <c r="AV121" s="9">
        <v>0</v>
      </c>
      <c r="AW121" s="9">
        <v>0</v>
      </c>
      <c r="AX121" s="9">
        <v>0</v>
      </c>
      <c r="AY121" s="9">
        <v>0</v>
      </c>
      <c r="AZ121" s="9">
        <v>0</v>
      </c>
      <c r="BA121" s="9">
        <v>0</v>
      </c>
      <c r="BB121" s="9">
        <v>0</v>
      </c>
      <c r="BC121" s="9">
        <v>0</v>
      </c>
      <c r="BD121" s="9">
        <v>0</v>
      </c>
      <c r="BE121" s="64">
        <f>SUM(E121:BD121)</f>
        <v>32</v>
      </c>
    </row>
    <row r="122" spans="1:57" s="13" customFormat="1" ht="16.5">
      <c r="A122" s="196"/>
      <c r="B122" s="205"/>
      <c r="C122" s="177"/>
      <c r="D122" s="10" t="s">
        <v>34</v>
      </c>
      <c r="E122" s="9">
        <f>E121/2</f>
        <v>1</v>
      </c>
      <c r="F122" s="9">
        <f t="shared" ref="F122:BD122" si="95">F121/2</f>
        <v>1</v>
      </c>
      <c r="G122" s="9">
        <f t="shared" si="95"/>
        <v>1</v>
      </c>
      <c r="H122" s="9">
        <f t="shared" si="95"/>
        <v>1</v>
      </c>
      <c r="I122" s="9">
        <f t="shared" si="95"/>
        <v>1</v>
      </c>
      <c r="J122" s="9">
        <f t="shared" si="95"/>
        <v>1</v>
      </c>
      <c r="K122" s="9">
        <f t="shared" si="95"/>
        <v>1</v>
      </c>
      <c r="L122" s="9">
        <f t="shared" si="95"/>
        <v>1</v>
      </c>
      <c r="M122" s="9">
        <f t="shared" si="95"/>
        <v>1</v>
      </c>
      <c r="N122" s="9">
        <f t="shared" si="95"/>
        <v>1</v>
      </c>
      <c r="O122" s="9">
        <f t="shared" si="95"/>
        <v>1</v>
      </c>
      <c r="P122" s="9">
        <f t="shared" si="95"/>
        <v>1</v>
      </c>
      <c r="Q122" s="9">
        <f t="shared" si="95"/>
        <v>1</v>
      </c>
      <c r="R122" s="9">
        <f t="shared" si="95"/>
        <v>1</v>
      </c>
      <c r="S122" s="9">
        <f t="shared" si="95"/>
        <v>2</v>
      </c>
      <c r="T122" s="95">
        <f t="shared" si="95"/>
        <v>0</v>
      </c>
      <c r="U122" s="95">
        <f t="shared" si="95"/>
        <v>0</v>
      </c>
      <c r="V122" s="95">
        <f t="shared" si="95"/>
        <v>0</v>
      </c>
      <c r="W122" s="95">
        <f t="shared" si="95"/>
        <v>0</v>
      </c>
      <c r="X122" s="95">
        <f t="shared" si="95"/>
        <v>0</v>
      </c>
      <c r="Y122" s="95">
        <f t="shared" si="95"/>
        <v>0</v>
      </c>
      <c r="Z122" s="95">
        <f t="shared" si="95"/>
        <v>0</v>
      </c>
      <c r="AA122" s="95">
        <f t="shared" si="95"/>
        <v>0</v>
      </c>
      <c r="AB122" s="95">
        <f t="shared" si="95"/>
        <v>0</v>
      </c>
      <c r="AC122" s="95">
        <f t="shared" si="95"/>
        <v>0</v>
      </c>
      <c r="AD122" s="95">
        <f t="shared" si="95"/>
        <v>0</v>
      </c>
      <c r="AE122" s="95">
        <f t="shared" si="95"/>
        <v>0</v>
      </c>
      <c r="AF122" s="95">
        <f t="shared" si="95"/>
        <v>0</v>
      </c>
      <c r="AG122" s="95">
        <f t="shared" si="95"/>
        <v>0</v>
      </c>
      <c r="AH122" s="95">
        <f t="shared" si="95"/>
        <v>0</v>
      </c>
      <c r="AI122" s="95">
        <f t="shared" si="95"/>
        <v>0</v>
      </c>
      <c r="AJ122" s="95">
        <f t="shared" si="95"/>
        <v>0</v>
      </c>
      <c r="AK122" s="95">
        <f t="shared" si="95"/>
        <v>0</v>
      </c>
      <c r="AL122" s="95">
        <f t="shared" si="95"/>
        <v>0</v>
      </c>
      <c r="AM122" s="95">
        <f t="shared" si="95"/>
        <v>0</v>
      </c>
      <c r="AN122" s="95">
        <f t="shared" si="95"/>
        <v>0</v>
      </c>
      <c r="AO122" s="95">
        <f t="shared" si="95"/>
        <v>0</v>
      </c>
      <c r="AP122" s="95">
        <f t="shared" si="95"/>
        <v>0</v>
      </c>
      <c r="AQ122" s="95">
        <f t="shared" si="95"/>
        <v>0</v>
      </c>
      <c r="AR122" s="95">
        <f t="shared" si="95"/>
        <v>0</v>
      </c>
      <c r="AS122" s="95">
        <f t="shared" si="95"/>
        <v>0</v>
      </c>
      <c r="AT122" s="95">
        <f t="shared" si="95"/>
        <v>0</v>
      </c>
      <c r="AU122" s="95">
        <f t="shared" si="95"/>
        <v>0</v>
      </c>
      <c r="AV122" s="9">
        <f t="shared" si="95"/>
        <v>0</v>
      </c>
      <c r="AW122" s="9">
        <f t="shared" si="95"/>
        <v>0</v>
      </c>
      <c r="AX122" s="9">
        <f t="shared" si="95"/>
        <v>0</v>
      </c>
      <c r="AY122" s="9">
        <f t="shared" si="95"/>
        <v>0</v>
      </c>
      <c r="AZ122" s="9">
        <f t="shared" si="95"/>
        <v>0</v>
      </c>
      <c r="BA122" s="9">
        <f t="shared" si="95"/>
        <v>0</v>
      </c>
      <c r="BB122" s="9">
        <f t="shared" si="95"/>
        <v>0</v>
      </c>
      <c r="BC122" s="9">
        <f t="shared" si="95"/>
        <v>0</v>
      </c>
      <c r="BD122" s="9">
        <f t="shared" si="95"/>
        <v>0</v>
      </c>
      <c r="BE122" s="64">
        <f t="shared" si="57"/>
        <v>16</v>
      </c>
    </row>
    <row r="123" spans="1:57" s="13" customFormat="1" ht="16.5" customHeight="1">
      <c r="A123" s="196"/>
      <c r="B123" s="205" t="s">
        <v>92</v>
      </c>
      <c r="C123" s="169" t="s">
        <v>136</v>
      </c>
      <c r="D123" s="10" t="s">
        <v>33</v>
      </c>
      <c r="E123" s="9">
        <v>2</v>
      </c>
      <c r="F123" s="9">
        <v>2</v>
      </c>
      <c r="G123" s="9">
        <v>2</v>
      </c>
      <c r="H123" s="9">
        <v>2</v>
      </c>
      <c r="I123" s="9">
        <v>2</v>
      </c>
      <c r="J123" s="9">
        <v>2</v>
      </c>
      <c r="K123" s="9">
        <v>2</v>
      </c>
      <c r="L123" s="9">
        <v>2</v>
      </c>
      <c r="M123" s="9">
        <v>2</v>
      </c>
      <c r="N123" s="9">
        <v>2</v>
      </c>
      <c r="O123" s="9">
        <v>4</v>
      </c>
      <c r="P123" s="9">
        <v>4</v>
      </c>
      <c r="Q123" s="9">
        <v>6</v>
      </c>
      <c r="R123" s="9">
        <v>8</v>
      </c>
      <c r="S123" s="9">
        <v>6</v>
      </c>
      <c r="T123" s="95">
        <v>0</v>
      </c>
      <c r="U123" s="95">
        <v>0</v>
      </c>
      <c r="V123" s="95">
        <v>0</v>
      </c>
      <c r="W123" s="95">
        <v>0</v>
      </c>
      <c r="X123" s="95">
        <v>0</v>
      </c>
      <c r="Y123" s="95">
        <v>0</v>
      </c>
      <c r="Z123" s="95">
        <v>0</v>
      </c>
      <c r="AA123" s="95">
        <v>0</v>
      </c>
      <c r="AB123" s="95">
        <v>0</v>
      </c>
      <c r="AC123" s="95">
        <v>0</v>
      </c>
      <c r="AD123" s="95">
        <v>0</v>
      </c>
      <c r="AE123" s="95">
        <v>0</v>
      </c>
      <c r="AF123" s="95">
        <v>0</v>
      </c>
      <c r="AG123" s="95">
        <v>0</v>
      </c>
      <c r="AH123" s="95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5">
        <v>0</v>
      </c>
      <c r="AO123" s="95">
        <v>0</v>
      </c>
      <c r="AP123" s="95">
        <v>0</v>
      </c>
      <c r="AQ123" s="95">
        <v>0</v>
      </c>
      <c r="AR123" s="95">
        <v>0</v>
      </c>
      <c r="AS123" s="95">
        <v>0</v>
      </c>
      <c r="AT123" s="95">
        <v>0</v>
      </c>
      <c r="AU123" s="95">
        <v>0</v>
      </c>
      <c r="AV123" s="9">
        <v>0</v>
      </c>
      <c r="AW123" s="9">
        <v>0</v>
      </c>
      <c r="AX123" s="9">
        <v>0</v>
      </c>
      <c r="AY123" s="9">
        <v>0</v>
      </c>
      <c r="AZ123" s="9">
        <v>0</v>
      </c>
      <c r="BA123" s="9">
        <v>0</v>
      </c>
      <c r="BB123" s="9">
        <v>0</v>
      </c>
      <c r="BC123" s="9">
        <v>0</v>
      </c>
      <c r="BD123" s="9">
        <v>0</v>
      </c>
      <c r="BE123" s="64">
        <f t="shared" si="57"/>
        <v>48</v>
      </c>
    </row>
    <row r="124" spans="1:57" s="13" customFormat="1" ht="16.5">
      <c r="A124" s="196"/>
      <c r="B124" s="205"/>
      <c r="C124" s="169"/>
      <c r="D124" s="10" t="s">
        <v>34</v>
      </c>
      <c r="E124" s="9">
        <f>E123/2</f>
        <v>1</v>
      </c>
      <c r="F124" s="9">
        <f t="shared" ref="F124:BD124" si="96">F123/2</f>
        <v>1</v>
      </c>
      <c r="G124" s="9">
        <f t="shared" si="96"/>
        <v>1</v>
      </c>
      <c r="H124" s="9">
        <f t="shared" si="96"/>
        <v>1</v>
      </c>
      <c r="I124" s="9">
        <f t="shared" si="96"/>
        <v>1</v>
      </c>
      <c r="J124" s="9">
        <f t="shared" si="96"/>
        <v>1</v>
      </c>
      <c r="K124" s="9">
        <f t="shared" si="96"/>
        <v>1</v>
      </c>
      <c r="L124" s="9">
        <f t="shared" si="96"/>
        <v>1</v>
      </c>
      <c r="M124" s="9">
        <f t="shared" si="96"/>
        <v>1</v>
      </c>
      <c r="N124" s="9">
        <f t="shared" si="96"/>
        <v>1</v>
      </c>
      <c r="O124" s="9">
        <f t="shared" si="96"/>
        <v>2</v>
      </c>
      <c r="P124" s="9">
        <f t="shared" si="96"/>
        <v>2</v>
      </c>
      <c r="Q124" s="9">
        <f t="shared" si="96"/>
        <v>3</v>
      </c>
      <c r="R124" s="9">
        <f t="shared" si="96"/>
        <v>4</v>
      </c>
      <c r="S124" s="9">
        <f t="shared" si="96"/>
        <v>3</v>
      </c>
      <c r="T124" s="95">
        <f t="shared" si="96"/>
        <v>0</v>
      </c>
      <c r="U124" s="95">
        <f t="shared" si="96"/>
        <v>0</v>
      </c>
      <c r="V124" s="95">
        <f t="shared" si="96"/>
        <v>0</v>
      </c>
      <c r="W124" s="95">
        <f t="shared" si="96"/>
        <v>0</v>
      </c>
      <c r="X124" s="95">
        <f t="shared" si="96"/>
        <v>0</v>
      </c>
      <c r="Y124" s="95">
        <f t="shared" si="96"/>
        <v>0</v>
      </c>
      <c r="Z124" s="95">
        <f t="shared" si="96"/>
        <v>0</v>
      </c>
      <c r="AA124" s="95">
        <f t="shared" si="96"/>
        <v>0</v>
      </c>
      <c r="AB124" s="95">
        <f t="shared" si="96"/>
        <v>0</v>
      </c>
      <c r="AC124" s="95">
        <f t="shared" si="96"/>
        <v>0</v>
      </c>
      <c r="AD124" s="95">
        <f t="shared" si="96"/>
        <v>0</v>
      </c>
      <c r="AE124" s="95">
        <f t="shared" si="96"/>
        <v>0</v>
      </c>
      <c r="AF124" s="95">
        <f t="shared" si="96"/>
        <v>0</v>
      </c>
      <c r="AG124" s="95">
        <f t="shared" si="96"/>
        <v>0</v>
      </c>
      <c r="AH124" s="95">
        <f t="shared" si="96"/>
        <v>0</v>
      </c>
      <c r="AI124" s="95">
        <f t="shared" si="96"/>
        <v>0</v>
      </c>
      <c r="AJ124" s="95">
        <f t="shared" si="96"/>
        <v>0</v>
      </c>
      <c r="AK124" s="95">
        <f t="shared" si="96"/>
        <v>0</v>
      </c>
      <c r="AL124" s="95">
        <f t="shared" si="96"/>
        <v>0</v>
      </c>
      <c r="AM124" s="95">
        <f t="shared" si="96"/>
        <v>0</v>
      </c>
      <c r="AN124" s="95">
        <f t="shared" si="96"/>
        <v>0</v>
      </c>
      <c r="AO124" s="95">
        <f t="shared" si="96"/>
        <v>0</v>
      </c>
      <c r="AP124" s="95">
        <f t="shared" si="96"/>
        <v>0</v>
      </c>
      <c r="AQ124" s="95">
        <f t="shared" si="96"/>
        <v>0</v>
      </c>
      <c r="AR124" s="95">
        <f t="shared" si="96"/>
        <v>0</v>
      </c>
      <c r="AS124" s="95">
        <f t="shared" si="96"/>
        <v>0</v>
      </c>
      <c r="AT124" s="95">
        <f t="shared" si="96"/>
        <v>0</v>
      </c>
      <c r="AU124" s="95">
        <f t="shared" si="96"/>
        <v>0</v>
      </c>
      <c r="AV124" s="9">
        <f t="shared" si="96"/>
        <v>0</v>
      </c>
      <c r="AW124" s="9">
        <f t="shared" si="96"/>
        <v>0</v>
      </c>
      <c r="AX124" s="9">
        <f t="shared" si="96"/>
        <v>0</v>
      </c>
      <c r="AY124" s="9">
        <f t="shared" si="96"/>
        <v>0</v>
      </c>
      <c r="AZ124" s="9">
        <f t="shared" si="96"/>
        <v>0</v>
      </c>
      <c r="BA124" s="9">
        <f t="shared" si="96"/>
        <v>0</v>
      </c>
      <c r="BB124" s="9">
        <f t="shared" si="96"/>
        <v>0</v>
      </c>
      <c r="BC124" s="9">
        <f t="shared" si="96"/>
        <v>0</v>
      </c>
      <c r="BD124" s="9">
        <f t="shared" si="96"/>
        <v>0</v>
      </c>
      <c r="BE124" s="64">
        <f t="shared" si="57"/>
        <v>24</v>
      </c>
    </row>
    <row r="125" spans="1:57" s="13" customFormat="1" ht="16.5">
      <c r="A125" s="196"/>
      <c r="B125" s="172" t="s">
        <v>97</v>
      </c>
      <c r="C125" s="167" t="s">
        <v>98</v>
      </c>
      <c r="D125" s="40" t="s">
        <v>33</v>
      </c>
      <c r="E125" s="15">
        <f>SUM(E127,E133,E138,)</f>
        <v>16</v>
      </c>
      <c r="F125" s="104">
        <f t="shared" ref="F125:BC125" si="97">SUM(F127,F133,F138,)</f>
        <v>16</v>
      </c>
      <c r="G125" s="104">
        <f t="shared" si="97"/>
        <v>16</v>
      </c>
      <c r="H125" s="104">
        <f t="shared" si="97"/>
        <v>16</v>
      </c>
      <c r="I125" s="104">
        <f t="shared" si="97"/>
        <v>16</v>
      </c>
      <c r="J125" s="104">
        <f t="shared" si="97"/>
        <v>16</v>
      </c>
      <c r="K125" s="104">
        <f t="shared" si="97"/>
        <v>16</v>
      </c>
      <c r="L125" s="104">
        <f t="shared" si="97"/>
        <v>16</v>
      </c>
      <c r="M125" s="104">
        <f t="shared" si="97"/>
        <v>16</v>
      </c>
      <c r="N125" s="104">
        <f t="shared" si="97"/>
        <v>16</v>
      </c>
      <c r="O125" s="104">
        <f t="shared" si="97"/>
        <v>14</v>
      </c>
      <c r="P125" s="104">
        <f t="shared" si="97"/>
        <v>14</v>
      </c>
      <c r="Q125" s="104">
        <f t="shared" si="97"/>
        <v>12</v>
      </c>
      <c r="R125" s="104">
        <f t="shared" si="97"/>
        <v>10</v>
      </c>
      <c r="S125" s="104">
        <f t="shared" si="97"/>
        <v>10</v>
      </c>
      <c r="T125" s="104">
        <f t="shared" si="97"/>
        <v>36</v>
      </c>
      <c r="U125" s="104">
        <f t="shared" si="97"/>
        <v>36</v>
      </c>
      <c r="V125" s="104">
        <f t="shared" si="97"/>
        <v>0</v>
      </c>
      <c r="W125" s="104">
        <f t="shared" si="97"/>
        <v>0</v>
      </c>
      <c r="X125" s="104">
        <f t="shared" si="97"/>
        <v>32</v>
      </c>
      <c r="Y125" s="104">
        <f t="shared" si="97"/>
        <v>32</v>
      </c>
      <c r="Z125" s="104">
        <f t="shared" si="97"/>
        <v>32</v>
      </c>
      <c r="AA125" s="104">
        <f t="shared" si="97"/>
        <v>30</v>
      </c>
      <c r="AB125" s="104">
        <f t="shared" si="97"/>
        <v>30</v>
      </c>
      <c r="AC125" s="104">
        <f t="shared" si="97"/>
        <v>30</v>
      </c>
      <c r="AD125" s="104">
        <f t="shared" si="97"/>
        <v>30</v>
      </c>
      <c r="AE125" s="104">
        <f t="shared" si="97"/>
        <v>30</v>
      </c>
      <c r="AF125" s="104">
        <f t="shared" si="97"/>
        <v>32</v>
      </c>
      <c r="AG125" s="104">
        <f t="shared" si="97"/>
        <v>32</v>
      </c>
      <c r="AH125" s="104">
        <f t="shared" si="97"/>
        <v>36</v>
      </c>
      <c r="AI125" s="104">
        <f t="shared" si="97"/>
        <v>36</v>
      </c>
      <c r="AJ125" s="104">
        <f t="shared" si="97"/>
        <v>36</v>
      </c>
      <c r="AK125" s="104">
        <f t="shared" si="97"/>
        <v>36</v>
      </c>
      <c r="AL125" s="104">
        <f t="shared" si="97"/>
        <v>20</v>
      </c>
      <c r="AM125" s="104">
        <f t="shared" si="97"/>
        <v>20</v>
      </c>
      <c r="AN125" s="104">
        <f t="shared" si="97"/>
        <v>18</v>
      </c>
      <c r="AO125" s="104">
        <f t="shared" si="97"/>
        <v>18</v>
      </c>
      <c r="AP125" s="104">
        <f t="shared" si="97"/>
        <v>22</v>
      </c>
      <c r="AQ125" s="104">
        <f t="shared" si="97"/>
        <v>36</v>
      </c>
      <c r="AR125" s="104">
        <f t="shared" si="97"/>
        <v>36</v>
      </c>
      <c r="AS125" s="104">
        <f t="shared" si="97"/>
        <v>36</v>
      </c>
      <c r="AT125" s="104">
        <f t="shared" si="97"/>
        <v>36</v>
      </c>
      <c r="AU125" s="104">
        <f t="shared" si="97"/>
        <v>0</v>
      </c>
      <c r="AV125" s="104">
        <f t="shared" si="97"/>
        <v>0</v>
      </c>
      <c r="AW125" s="104">
        <f t="shared" si="97"/>
        <v>0</v>
      </c>
      <c r="AX125" s="104">
        <f t="shared" si="97"/>
        <v>0</v>
      </c>
      <c r="AY125" s="104">
        <f t="shared" si="97"/>
        <v>0</v>
      </c>
      <c r="AZ125" s="104">
        <f t="shared" si="97"/>
        <v>0</v>
      </c>
      <c r="BA125" s="104">
        <f t="shared" si="97"/>
        <v>0</v>
      </c>
      <c r="BB125" s="104">
        <f t="shared" si="97"/>
        <v>0</v>
      </c>
      <c r="BC125" s="104">
        <f t="shared" si="97"/>
        <v>0</v>
      </c>
      <c r="BD125" s="15">
        <f>SUM(BD127,BD133,BD138,)</f>
        <v>0</v>
      </c>
      <c r="BE125" s="59">
        <f>BE127+BE133+BE138</f>
        <v>1102</v>
      </c>
    </row>
    <row r="126" spans="1:57" s="13" customFormat="1" ht="16.5">
      <c r="A126" s="196"/>
      <c r="B126" s="173"/>
      <c r="C126" s="168"/>
      <c r="D126" s="40" t="s">
        <v>34</v>
      </c>
      <c r="E126" s="15">
        <f>E128+E134+E141</f>
        <v>8</v>
      </c>
      <c r="F126" s="104">
        <f t="shared" ref="F126:BD126" si="98">F128+F134+F141</f>
        <v>8</v>
      </c>
      <c r="G126" s="104">
        <f t="shared" si="98"/>
        <v>8</v>
      </c>
      <c r="H126" s="104">
        <f t="shared" si="98"/>
        <v>8</v>
      </c>
      <c r="I126" s="104">
        <f t="shared" si="98"/>
        <v>8</v>
      </c>
      <c r="J126" s="104">
        <f t="shared" si="98"/>
        <v>8</v>
      </c>
      <c r="K126" s="104">
        <f t="shared" si="98"/>
        <v>8</v>
      </c>
      <c r="L126" s="104">
        <f t="shared" si="98"/>
        <v>8</v>
      </c>
      <c r="M126" s="104">
        <f t="shared" si="98"/>
        <v>8</v>
      </c>
      <c r="N126" s="104">
        <f t="shared" si="98"/>
        <v>8</v>
      </c>
      <c r="O126" s="104">
        <f t="shared" si="98"/>
        <v>7</v>
      </c>
      <c r="P126" s="104">
        <f t="shared" si="98"/>
        <v>7</v>
      </c>
      <c r="Q126" s="104">
        <f t="shared" si="98"/>
        <v>6</v>
      </c>
      <c r="R126" s="104">
        <f t="shared" si="98"/>
        <v>5</v>
      </c>
      <c r="S126" s="104">
        <f t="shared" si="98"/>
        <v>5</v>
      </c>
      <c r="T126" s="104">
        <f t="shared" si="98"/>
        <v>0</v>
      </c>
      <c r="U126" s="104">
        <f t="shared" si="98"/>
        <v>0</v>
      </c>
      <c r="V126" s="104">
        <f t="shared" si="98"/>
        <v>0</v>
      </c>
      <c r="W126" s="104">
        <f t="shared" si="98"/>
        <v>0</v>
      </c>
      <c r="X126" s="104">
        <f t="shared" si="98"/>
        <v>16</v>
      </c>
      <c r="Y126" s="104">
        <f t="shared" si="98"/>
        <v>16</v>
      </c>
      <c r="Z126" s="104">
        <f t="shared" si="98"/>
        <v>16</v>
      </c>
      <c r="AA126" s="104">
        <f t="shared" si="98"/>
        <v>15</v>
      </c>
      <c r="AB126" s="104">
        <f t="shared" si="98"/>
        <v>15</v>
      </c>
      <c r="AC126" s="104">
        <f t="shared" si="98"/>
        <v>15</v>
      </c>
      <c r="AD126" s="104">
        <f t="shared" si="98"/>
        <v>15</v>
      </c>
      <c r="AE126" s="104">
        <f t="shared" si="98"/>
        <v>15</v>
      </c>
      <c r="AF126" s="104">
        <f t="shared" si="98"/>
        <v>16</v>
      </c>
      <c r="AG126" s="104">
        <f t="shared" si="98"/>
        <v>16</v>
      </c>
      <c r="AH126" s="104">
        <f t="shared" si="98"/>
        <v>0</v>
      </c>
      <c r="AI126" s="104">
        <f t="shared" si="98"/>
        <v>0</v>
      </c>
      <c r="AJ126" s="104">
        <f t="shared" si="98"/>
        <v>0</v>
      </c>
      <c r="AK126" s="104">
        <f t="shared" si="98"/>
        <v>0</v>
      </c>
      <c r="AL126" s="104">
        <f t="shared" si="98"/>
        <v>10</v>
      </c>
      <c r="AM126" s="104">
        <f t="shared" si="98"/>
        <v>10</v>
      </c>
      <c r="AN126" s="104">
        <f t="shared" si="98"/>
        <v>9</v>
      </c>
      <c r="AO126" s="104">
        <f t="shared" si="98"/>
        <v>9</v>
      </c>
      <c r="AP126" s="104">
        <f t="shared" si="98"/>
        <v>11</v>
      </c>
      <c r="AQ126" s="104">
        <f t="shared" si="98"/>
        <v>0</v>
      </c>
      <c r="AR126" s="104">
        <f t="shared" si="98"/>
        <v>0</v>
      </c>
      <c r="AS126" s="104">
        <f t="shared" si="98"/>
        <v>0</v>
      </c>
      <c r="AT126" s="104">
        <f t="shared" si="98"/>
        <v>0</v>
      </c>
      <c r="AU126" s="104">
        <f t="shared" si="98"/>
        <v>0</v>
      </c>
      <c r="AV126" s="104">
        <f t="shared" si="98"/>
        <v>0</v>
      </c>
      <c r="AW126" s="104">
        <f t="shared" si="98"/>
        <v>0</v>
      </c>
      <c r="AX126" s="104">
        <f t="shared" si="98"/>
        <v>0</v>
      </c>
      <c r="AY126" s="104">
        <f t="shared" si="98"/>
        <v>0</v>
      </c>
      <c r="AZ126" s="104">
        <f t="shared" si="98"/>
        <v>0</v>
      </c>
      <c r="BA126" s="104">
        <f t="shared" si="98"/>
        <v>0</v>
      </c>
      <c r="BB126" s="104">
        <f t="shared" si="98"/>
        <v>0</v>
      </c>
      <c r="BC126" s="104">
        <f t="shared" si="98"/>
        <v>0</v>
      </c>
      <c r="BD126" s="104">
        <f t="shared" si="98"/>
        <v>0</v>
      </c>
      <c r="BE126" s="59">
        <f>SUM(BE128,BE134,BE139,)</f>
        <v>314</v>
      </c>
    </row>
    <row r="127" spans="1:57" ht="29.25" customHeight="1">
      <c r="A127" s="196"/>
      <c r="B127" s="205" t="s">
        <v>99</v>
      </c>
      <c r="C127" s="176" t="s">
        <v>132</v>
      </c>
      <c r="D127" s="10" t="s">
        <v>33</v>
      </c>
      <c r="E127" s="84">
        <f>E129+E131</f>
        <v>12</v>
      </c>
      <c r="F127" s="84">
        <f t="shared" ref="F127:BD127" si="99">F129+F131</f>
        <v>12</v>
      </c>
      <c r="G127" s="84">
        <f t="shared" si="99"/>
        <v>12</v>
      </c>
      <c r="H127" s="84">
        <f t="shared" si="99"/>
        <v>12</v>
      </c>
      <c r="I127" s="84">
        <f t="shared" si="99"/>
        <v>12</v>
      </c>
      <c r="J127" s="84">
        <f t="shared" si="99"/>
        <v>12</v>
      </c>
      <c r="K127" s="84">
        <f t="shared" si="99"/>
        <v>12</v>
      </c>
      <c r="L127" s="84">
        <f t="shared" si="99"/>
        <v>12</v>
      </c>
      <c r="M127" s="84">
        <f t="shared" si="99"/>
        <v>12</v>
      </c>
      <c r="N127" s="84">
        <f t="shared" si="99"/>
        <v>12</v>
      </c>
      <c r="O127" s="84">
        <f t="shared" si="99"/>
        <v>10</v>
      </c>
      <c r="P127" s="84">
        <f t="shared" si="99"/>
        <v>10</v>
      </c>
      <c r="Q127" s="84">
        <f t="shared" si="99"/>
        <v>10</v>
      </c>
      <c r="R127" s="84">
        <f t="shared" si="99"/>
        <v>8</v>
      </c>
      <c r="S127" s="84">
        <f t="shared" si="99"/>
        <v>8</v>
      </c>
      <c r="T127" s="84">
        <f t="shared" si="99"/>
        <v>36</v>
      </c>
      <c r="U127" s="84">
        <f t="shared" si="99"/>
        <v>0</v>
      </c>
      <c r="V127" s="84">
        <f t="shared" si="99"/>
        <v>0</v>
      </c>
      <c r="W127" s="84">
        <f t="shared" si="99"/>
        <v>0</v>
      </c>
      <c r="X127" s="84">
        <f t="shared" si="99"/>
        <v>18</v>
      </c>
      <c r="Y127" s="84">
        <f t="shared" si="99"/>
        <v>18</v>
      </c>
      <c r="Z127" s="84">
        <f t="shared" si="99"/>
        <v>18</v>
      </c>
      <c r="AA127" s="84">
        <f t="shared" si="99"/>
        <v>16</v>
      </c>
      <c r="AB127" s="84">
        <f t="shared" si="99"/>
        <v>16</v>
      </c>
      <c r="AC127" s="84">
        <f t="shared" si="99"/>
        <v>16</v>
      </c>
      <c r="AD127" s="84">
        <f t="shared" si="99"/>
        <v>16</v>
      </c>
      <c r="AE127" s="84">
        <f t="shared" si="99"/>
        <v>16</v>
      </c>
      <c r="AF127" s="84">
        <f t="shared" si="99"/>
        <v>18</v>
      </c>
      <c r="AG127" s="84">
        <f t="shared" si="99"/>
        <v>18</v>
      </c>
      <c r="AH127" s="84">
        <f t="shared" si="99"/>
        <v>0</v>
      </c>
      <c r="AI127" s="84">
        <f t="shared" si="99"/>
        <v>0</v>
      </c>
      <c r="AJ127" s="84">
        <f t="shared" si="99"/>
        <v>0</v>
      </c>
      <c r="AK127" s="84">
        <f t="shared" si="99"/>
        <v>36</v>
      </c>
      <c r="AL127" s="84">
        <f t="shared" si="99"/>
        <v>6</v>
      </c>
      <c r="AM127" s="84">
        <f t="shared" si="99"/>
        <v>6</v>
      </c>
      <c r="AN127" s="84">
        <f t="shared" si="99"/>
        <v>6</v>
      </c>
      <c r="AO127" s="84">
        <f t="shared" si="99"/>
        <v>6</v>
      </c>
      <c r="AP127" s="84">
        <f t="shared" si="99"/>
        <v>6</v>
      </c>
      <c r="AQ127" s="84">
        <f t="shared" si="99"/>
        <v>0</v>
      </c>
      <c r="AR127" s="84">
        <f t="shared" si="99"/>
        <v>0</v>
      </c>
      <c r="AS127" s="84">
        <f t="shared" si="99"/>
        <v>0</v>
      </c>
      <c r="AT127" s="84">
        <f t="shared" si="99"/>
        <v>0</v>
      </c>
      <c r="AU127" s="84">
        <f t="shared" si="99"/>
        <v>0</v>
      </c>
      <c r="AV127" s="84">
        <f t="shared" si="99"/>
        <v>0</v>
      </c>
      <c r="AW127" s="84">
        <f t="shared" si="99"/>
        <v>0</v>
      </c>
      <c r="AX127" s="84">
        <f t="shared" si="99"/>
        <v>0</v>
      </c>
      <c r="AY127" s="84">
        <f t="shared" si="99"/>
        <v>0</v>
      </c>
      <c r="AZ127" s="84">
        <f t="shared" si="99"/>
        <v>0</v>
      </c>
      <c r="BA127" s="84">
        <f t="shared" si="99"/>
        <v>0</v>
      </c>
      <c r="BB127" s="84">
        <f t="shared" si="99"/>
        <v>0</v>
      </c>
      <c r="BC127" s="84">
        <f t="shared" si="99"/>
        <v>0</v>
      </c>
      <c r="BD127" s="84">
        <f t="shared" si="99"/>
        <v>0</v>
      </c>
      <c r="BE127" s="85">
        <f>BE129+BE131</f>
        <v>438</v>
      </c>
    </row>
    <row r="128" spans="1:57" ht="30" customHeight="1">
      <c r="A128" s="21"/>
      <c r="B128" s="205"/>
      <c r="C128" s="177"/>
      <c r="D128" s="10" t="s">
        <v>34</v>
      </c>
      <c r="E128" s="84">
        <f>E130</f>
        <v>6</v>
      </c>
      <c r="F128" s="84">
        <f t="shared" ref="F128:BD128" si="100">F130</f>
        <v>6</v>
      </c>
      <c r="G128" s="84">
        <f t="shared" si="100"/>
        <v>6</v>
      </c>
      <c r="H128" s="84">
        <f t="shared" si="100"/>
        <v>6</v>
      </c>
      <c r="I128" s="84">
        <f t="shared" si="100"/>
        <v>6</v>
      </c>
      <c r="J128" s="84">
        <f t="shared" si="100"/>
        <v>6</v>
      </c>
      <c r="K128" s="84">
        <f t="shared" si="100"/>
        <v>6</v>
      </c>
      <c r="L128" s="84">
        <f t="shared" si="100"/>
        <v>6</v>
      </c>
      <c r="M128" s="84">
        <f t="shared" si="100"/>
        <v>6</v>
      </c>
      <c r="N128" s="84">
        <f t="shared" si="100"/>
        <v>6</v>
      </c>
      <c r="O128" s="84">
        <f t="shared" si="100"/>
        <v>5</v>
      </c>
      <c r="P128" s="84">
        <f t="shared" si="100"/>
        <v>5</v>
      </c>
      <c r="Q128" s="84">
        <f t="shared" si="100"/>
        <v>5</v>
      </c>
      <c r="R128" s="84">
        <f t="shared" si="100"/>
        <v>4</v>
      </c>
      <c r="S128" s="84">
        <f t="shared" si="100"/>
        <v>4</v>
      </c>
      <c r="T128" s="84">
        <f t="shared" si="100"/>
        <v>0</v>
      </c>
      <c r="U128" s="84">
        <f t="shared" si="100"/>
        <v>0</v>
      </c>
      <c r="V128" s="84">
        <f t="shared" si="100"/>
        <v>0</v>
      </c>
      <c r="W128" s="84">
        <f t="shared" si="100"/>
        <v>0</v>
      </c>
      <c r="X128" s="84">
        <f t="shared" si="100"/>
        <v>9</v>
      </c>
      <c r="Y128" s="84">
        <f t="shared" si="100"/>
        <v>9</v>
      </c>
      <c r="Z128" s="84">
        <f t="shared" si="100"/>
        <v>9</v>
      </c>
      <c r="AA128" s="84">
        <f t="shared" si="100"/>
        <v>8</v>
      </c>
      <c r="AB128" s="84">
        <f t="shared" si="100"/>
        <v>8</v>
      </c>
      <c r="AC128" s="84">
        <f t="shared" si="100"/>
        <v>8</v>
      </c>
      <c r="AD128" s="84">
        <f t="shared" si="100"/>
        <v>8</v>
      </c>
      <c r="AE128" s="84">
        <f t="shared" si="100"/>
        <v>8</v>
      </c>
      <c r="AF128" s="84">
        <f t="shared" si="100"/>
        <v>9</v>
      </c>
      <c r="AG128" s="84">
        <f t="shared" si="100"/>
        <v>9</v>
      </c>
      <c r="AH128" s="84">
        <f t="shared" si="100"/>
        <v>0</v>
      </c>
      <c r="AI128" s="84">
        <f t="shared" si="100"/>
        <v>0</v>
      </c>
      <c r="AJ128" s="84">
        <f t="shared" si="100"/>
        <v>0</v>
      </c>
      <c r="AK128" s="84">
        <f t="shared" si="100"/>
        <v>0</v>
      </c>
      <c r="AL128" s="84">
        <f t="shared" si="100"/>
        <v>3</v>
      </c>
      <c r="AM128" s="84">
        <f t="shared" si="100"/>
        <v>3</v>
      </c>
      <c r="AN128" s="84">
        <f t="shared" si="100"/>
        <v>3</v>
      </c>
      <c r="AO128" s="84">
        <f t="shared" si="100"/>
        <v>3</v>
      </c>
      <c r="AP128" s="84">
        <f t="shared" si="100"/>
        <v>3</v>
      </c>
      <c r="AQ128" s="84">
        <f t="shared" si="100"/>
        <v>0</v>
      </c>
      <c r="AR128" s="84">
        <f t="shared" si="100"/>
        <v>0</v>
      </c>
      <c r="AS128" s="84">
        <f t="shared" si="100"/>
        <v>0</v>
      </c>
      <c r="AT128" s="84">
        <f t="shared" si="100"/>
        <v>0</v>
      </c>
      <c r="AU128" s="84">
        <f t="shared" si="100"/>
        <v>0</v>
      </c>
      <c r="AV128" s="84">
        <f t="shared" si="100"/>
        <v>0</v>
      </c>
      <c r="AW128" s="84">
        <f t="shared" si="100"/>
        <v>0</v>
      </c>
      <c r="AX128" s="84">
        <f t="shared" si="100"/>
        <v>0</v>
      </c>
      <c r="AY128" s="84">
        <f t="shared" si="100"/>
        <v>0</v>
      </c>
      <c r="AZ128" s="84">
        <f t="shared" si="100"/>
        <v>0</v>
      </c>
      <c r="BA128" s="84">
        <f t="shared" si="100"/>
        <v>0</v>
      </c>
      <c r="BB128" s="84">
        <f t="shared" si="100"/>
        <v>0</v>
      </c>
      <c r="BC128" s="84">
        <f t="shared" si="100"/>
        <v>0</v>
      </c>
      <c r="BD128" s="84">
        <f t="shared" si="100"/>
        <v>0</v>
      </c>
      <c r="BE128" s="85">
        <f>BE130</f>
        <v>183</v>
      </c>
    </row>
    <row r="129" spans="1:57" s="13" customFormat="1" ht="16.5" customHeight="1">
      <c r="A129" s="18"/>
      <c r="B129" s="197" t="s">
        <v>101</v>
      </c>
      <c r="C129" s="176" t="s">
        <v>137</v>
      </c>
      <c r="D129" s="10" t="s">
        <v>33</v>
      </c>
      <c r="E129" s="84">
        <v>12</v>
      </c>
      <c r="F129" s="84">
        <v>12</v>
      </c>
      <c r="G129" s="84">
        <v>12</v>
      </c>
      <c r="H129" s="84">
        <v>12</v>
      </c>
      <c r="I129" s="84">
        <v>12</v>
      </c>
      <c r="J129" s="84">
        <v>12</v>
      </c>
      <c r="K129" s="84">
        <v>12</v>
      </c>
      <c r="L129" s="84">
        <v>12</v>
      </c>
      <c r="M129" s="84">
        <v>12</v>
      </c>
      <c r="N129" s="84">
        <v>12</v>
      </c>
      <c r="O129" s="84">
        <v>10</v>
      </c>
      <c r="P129" s="84">
        <v>10</v>
      </c>
      <c r="Q129" s="84">
        <v>10</v>
      </c>
      <c r="R129" s="84">
        <v>8</v>
      </c>
      <c r="S129" s="84">
        <v>8</v>
      </c>
      <c r="T129" s="127">
        <v>0</v>
      </c>
      <c r="U129" s="127">
        <v>0</v>
      </c>
      <c r="V129" s="127">
        <v>0</v>
      </c>
      <c r="W129" s="127">
        <v>0</v>
      </c>
      <c r="X129" s="127">
        <v>18</v>
      </c>
      <c r="Y129" s="127">
        <v>18</v>
      </c>
      <c r="Z129" s="127">
        <v>18</v>
      </c>
      <c r="AA129" s="127">
        <v>16</v>
      </c>
      <c r="AB129" s="127">
        <v>16</v>
      </c>
      <c r="AC129" s="127">
        <v>16</v>
      </c>
      <c r="AD129" s="127">
        <v>16</v>
      </c>
      <c r="AE129" s="127">
        <v>16</v>
      </c>
      <c r="AF129" s="127">
        <v>18</v>
      </c>
      <c r="AG129" s="127">
        <v>18</v>
      </c>
      <c r="AH129" s="127">
        <v>0</v>
      </c>
      <c r="AI129" s="127">
        <v>0</v>
      </c>
      <c r="AJ129" s="127">
        <v>0</v>
      </c>
      <c r="AK129" s="127">
        <v>0</v>
      </c>
      <c r="AL129" s="127">
        <v>6</v>
      </c>
      <c r="AM129" s="127">
        <v>6</v>
      </c>
      <c r="AN129" s="127">
        <v>6</v>
      </c>
      <c r="AO129" s="127">
        <v>6</v>
      </c>
      <c r="AP129" s="127">
        <v>6</v>
      </c>
      <c r="AQ129" s="127">
        <v>0</v>
      </c>
      <c r="AR129" s="127">
        <v>0</v>
      </c>
      <c r="AS129" s="127">
        <v>0</v>
      </c>
      <c r="AT129" s="127">
        <v>0</v>
      </c>
      <c r="AU129" s="127">
        <v>0</v>
      </c>
      <c r="AV129" s="84">
        <v>0</v>
      </c>
      <c r="AW129" s="84">
        <v>0</v>
      </c>
      <c r="AX129" s="84">
        <v>0</v>
      </c>
      <c r="AY129" s="84">
        <v>0</v>
      </c>
      <c r="AZ129" s="84">
        <v>0</v>
      </c>
      <c r="BA129" s="84">
        <v>0</v>
      </c>
      <c r="BB129" s="84">
        <v>0</v>
      </c>
      <c r="BC129" s="84">
        <v>0</v>
      </c>
      <c r="BD129" s="84">
        <v>0</v>
      </c>
      <c r="BE129" s="87">
        <f>SUM(E129:BD129)</f>
        <v>366</v>
      </c>
    </row>
    <row r="130" spans="1:57" s="13" customFormat="1" ht="15.75" customHeight="1">
      <c r="A130" s="18"/>
      <c r="B130" s="198"/>
      <c r="C130" s="177"/>
      <c r="D130" s="10" t="s">
        <v>34</v>
      </c>
      <c r="E130" s="84">
        <f>E129/2</f>
        <v>6</v>
      </c>
      <c r="F130" s="84">
        <f t="shared" ref="F130:BD130" si="101">F129/2</f>
        <v>6</v>
      </c>
      <c r="G130" s="84">
        <f t="shared" si="101"/>
        <v>6</v>
      </c>
      <c r="H130" s="84">
        <f t="shared" si="101"/>
        <v>6</v>
      </c>
      <c r="I130" s="84">
        <f t="shared" si="101"/>
        <v>6</v>
      </c>
      <c r="J130" s="84">
        <f t="shared" si="101"/>
        <v>6</v>
      </c>
      <c r="K130" s="84">
        <f t="shared" si="101"/>
        <v>6</v>
      </c>
      <c r="L130" s="84">
        <f t="shared" si="101"/>
        <v>6</v>
      </c>
      <c r="M130" s="84">
        <f t="shared" si="101"/>
        <v>6</v>
      </c>
      <c r="N130" s="84">
        <f t="shared" si="101"/>
        <v>6</v>
      </c>
      <c r="O130" s="84">
        <f t="shared" si="101"/>
        <v>5</v>
      </c>
      <c r="P130" s="84">
        <f t="shared" si="101"/>
        <v>5</v>
      </c>
      <c r="Q130" s="84">
        <f t="shared" si="101"/>
        <v>5</v>
      </c>
      <c r="R130" s="84">
        <f t="shared" si="101"/>
        <v>4</v>
      </c>
      <c r="S130" s="84">
        <f t="shared" si="101"/>
        <v>4</v>
      </c>
      <c r="T130" s="127">
        <f t="shared" si="101"/>
        <v>0</v>
      </c>
      <c r="U130" s="127">
        <f t="shared" si="101"/>
        <v>0</v>
      </c>
      <c r="V130" s="127">
        <f t="shared" si="101"/>
        <v>0</v>
      </c>
      <c r="W130" s="127">
        <f t="shared" si="101"/>
        <v>0</v>
      </c>
      <c r="X130" s="127">
        <f t="shared" si="101"/>
        <v>9</v>
      </c>
      <c r="Y130" s="127">
        <f t="shared" si="101"/>
        <v>9</v>
      </c>
      <c r="Z130" s="127">
        <f t="shared" si="101"/>
        <v>9</v>
      </c>
      <c r="AA130" s="127">
        <f t="shared" si="101"/>
        <v>8</v>
      </c>
      <c r="AB130" s="127">
        <f t="shared" si="101"/>
        <v>8</v>
      </c>
      <c r="AC130" s="127">
        <f t="shared" si="101"/>
        <v>8</v>
      </c>
      <c r="AD130" s="127">
        <f t="shared" si="101"/>
        <v>8</v>
      </c>
      <c r="AE130" s="127">
        <f t="shared" si="101"/>
        <v>8</v>
      </c>
      <c r="AF130" s="127">
        <f t="shared" si="101"/>
        <v>9</v>
      </c>
      <c r="AG130" s="127">
        <f t="shared" si="101"/>
        <v>9</v>
      </c>
      <c r="AH130" s="127">
        <f t="shared" si="101"/>
        <v>0</v>
      </c>
      <c r="AI130" s="127">
        <f t="shared" si="101"/>
        <v>0</v>
      </c>
      <c r="AJ130" s="127">
        <f t="shared" si="101"/>
        <v>0</v>
      </c>
      <c r="AK130" s="127">
        <f t="shared" si="101"/>
        <v>0</v>
      </c>
      <c r="AL130" s="127">
        <f t="shared" si="101"/>
        <v>3</v>
      </c>
      <c r="AM130" s="127">
        <f t="shared" si="101"/>
        <v>3</v>
      </c>
      <c r="AN130" s="127">
        <f t="shared" si="101"/>
        <v>3</v>
      </c>
      <c r="AO130" s="127">
        <f t="shared" si="101"/>
        <v>3</v>
      </c>
      <c r="AP130" s="127">
        <f t="shared" si="101"/>
        <v>3</v>
      </c>
      <c r="AQ130" s="127">
        <f t="shared" si="101"/>
        <v>0</v>
      </c>
      <c r="AR130" s="127">
        <f t="shared" si="101"/>
        <v>0</v>
      </c>
      <c r="AS130" s="127">
        <f t="shared" si="101"/>
        <v>0</v>
      </c>
      <c r="AT130" s="127">
        <f t="shared" si="101"/>
        <v>0</v>
      </c>
      <c r="AU130" s="127">
        <f t="shared" si="101"/>
        <v>0</v>
      </c>
      <c r="AV130" s="84">
        <f t="shared" si="101"/>
        <v>0</v>
      </c>
      <c r="AW130" s="84">
        <f t="shared" si="101"/>
        <v>0</v>
      </c>
      <c r="AX130" s="84">
        <f t="shared" si="101"/>
        <v>0</v>
      </c>
      <c r="AY130" s="84">
        <f t="shared" si="101"/>
        <v>0</v>
      </c>
      <c r="AZ130" s="84">
        <f t="shared" si="101"/>
        <v>0</v>
      </c>
      <c r="BA130" s="84">
        <f t="shared" si="101"/>
        <v>0</v>
      </c>
      <c r="BB130" s="84">
        <f t="shared" si="101"/>
        <v>0</v>
      </c>
      <c r="BC130" s="84">
        <f t="shared" si="101"/>
        <v>0</v>
      </c>
      <c r="BD130" s="84">
        <f t="shared" si="101"/>
        <v>0</v>
      </c>
      <c r="BE130" s="87">
        <f>SUM(E130:BD130)</f>
        <v>183</v>
      </c>
    </row>
    <row r="131" spans="1:57" s="13" customFormat="1" ht="18" customHeight="1">
      <c r="A131" s="76"/>
      <c r="B131" s="197" t="s">
        <v>113</v>
      </c>
      <c r="C131" s="176" t="s">
        <v>114</v>
      </c>
      <c r="D131" s="10" t="s">
        <v>33</v>
      </c>
      <c r="E131" s="9">
        <v>0</v>
      </c>
      <c r="F131" s="9">
        <v>0</v>
      </c>
      <c r="G131" s="9">
        <v>0</v>
      </c>
      <c r="H131" s="9">
        <v>0</v>
      </c>
      <c r="I131" s="9">
        <v>0</v>
      </c>
      <c r="J131" s="9">
        <v>0</v>
      </c>
      <c r="K131" s="9">
        <v>0</v>
      </c>
      <c r="L131" s="9">
        <v>0</v>
      </c>
      <c r="M131" s="9">
        <v>0</v>
      </c>
      <c r="N131" s="9">
        <v>0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5">
        <v>36</v>
      </c>
      <c r="U131" s="127">
        <v>0</v>
      </c>
      <c r="V131" s="127">
        <v>0</v>
      </c>
      <c r="W131" s="127">
        <v>0</v>
      </c>
      <c r="X131" s="127">
        <v>0</v>
      </c>
      <c r="Y131" s="127">
        <v>0</v>
      </c>
      <c r="Z131" s="127">
        <v>0</v>
      </c>
      <c r="AA131" s="127">
        <v>0</v>
      </c>
      <c r="AB131" s="127">
        <v>0</v>
      </c>
      <c r="AC131" s="127">
        <v>0</v>
      </c>
      <c r="AD131" s="127">
        <v>0</v>
      </c>
      <c r="AE131" s="127">
        <v>0</v>
      </c>
      <c r="AF131" s="127">
        <v>0</v>
      </c>
      <c r="AG131" s="127">
        <v>0</v>
      </c>
      <c r="AH131" s="127">
        <v>0</v>
      </c>
      <c r="AI131" s="127">
        <v>0</v>
      </c>
      <c r="AJ131" s="127">
        <v>0</v>
      </c>
      <c r="AK131" s="127">
        <v>36</v>
      </c>
      <c r="AL131" s="127">
        <v>0</v>
      </c>
      <c r="AM131" s="127">
        <v>0</v>
      </c>
      <c r="AN131" s="127">
        <v>0</v>
      </c>
      <c r="AO131" s="127">
        <v>0</v>
      </c>
      <c r="AP131" s="127">
        <v>0</v>
      </c>
      <c r="AQ131" s="127">
        <v>0</v>
      </c>
      <c r="AR131" s="127">
        <v>0</v>
      </c>
      <c r="AS131" s="127">
        <v>0</v>
      </c>
      <c r="AT131" s="127">
        <v>0</v>
      </c>
      <c r="AU131" s="127">
        <v>0</v>
      </c>
      <c r="AV131" s="127">
        <v>0</v>
      </c>
      <c r="AW131" s="127">
        <v>0</v>
      </c>
      <c r="AX131" s="127">
        <v>0</v>
      </c>
      <c r="AY131" s="127">
        <v>0</v>
      </c>
      <c r="AZ131" s="127">
        <v>0</v>
      </c>
      <c r="BA131" s="127">
        <v>0</v>
      </c>
      <c r="BB131" s="127">
        <v>0</v>
      </c>
      <c r="BC131" s="127">
        <v>0</v>
      </c>
      <c r="BD131" s="127">
        <v>0</v>
      </c>
      <c r="BE131" s="71">
        <f>SUM(E131:BD131)</f>
        <v>72</v>
      </c>
    </row>
    <row r="132" spans="1:57" s="13" customFormat="1" ht="18" customHeight="1">
      <c r="A132" s="76"/>
      <c r="B132" s="198"/>
      <c r="C132" s="177"/>
      <c r="D132" s="10" t="s">
        <v>34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0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5">
        <v>0</v>
      </c>
      <c r="U132" s="95">
        <v>0</v>
      </c>
      <c r="V132" s="127">
        <v>0</v>
      </c>
      <c r="W132" s="127">
        <v>0</v>
      </c>
      <c r="X132" s="127">
        <v>0</v>
      </c>
      <c r="Y132" s="127">
        <v>0</v>
      </c>
      <c r="Z132" s="127">
        <v>0</v>
      </c>
      <c r="AA132" s="127">
        <v>0</v>
      </c>
      <c r="AB132" s="127">
        <v>0</v>
      </c>
      <c r="AC132" s="127">
        <v>0</v>
      </c>
      <c r="AD132" s="127">
        <v>0</v>
      </c>
      <c r="AE132" s="127">
        <v>0</v>
      </c>
      <c r="AF132" s="127">
        <v>0</v>
      </c>
      <c r="AG132" s="127">
        <v>0</v>
      </c>
      <c r="AH132" s="127">
        <v>0</v>
      </c>
      <c r="AI132" s="127">
        <v>0</v>
      </c>
      <c r="AJ132" s="127">
        <v>0</v>
      </c>
      <c r="AK132" s="127">
        <v>0</v>
      </c>
      <c r="AL132" s="127">
        <v>0</v>
      </c>
      <c r="AM132" s="127">
        <v>0</v>
      </c>
      <c r="AN132" s="127">
        <v>0</v>
      </c>
      <c r="AO132" s="127">
        <v>0</v>
      </c>
      <c r="AP132" s="127">
        <v>0</v>
      </c>
      <c r="AQ132" s="127">
        <v>0</v>
      </c>
      <c r="AR132" s="127">
        <v>0</v>
      </c>
      <c r="AS132" s="127">
        <v>0</v>
      </c>
      <c r="AT132" s="127">
        <v>0</v>
      </c>
      <c r="AU132" s="127">
        <v>0</v>
      </c>
      <c r="AV132" s="127">
        <v>0</v>
      </c>
      <c r="AW132" s="127">
        <v>0</v>
      </c>
      <c r="AX132" s="127">
        <v>0</v>
      </c>
      <c r="AY132" s="127">
        <v>0</v>
      </c>
      <c r="AZ132" s="127">
        <v>0</v>
      </c>
      <c r="BA132" s="127">
        <v>0</v>
      </c>
      <c r="BB132" s="127">
        <v>0</v>
      </c>
      <c r="BC132" s="127">
        <v>0</v>
      </c>
      <c r="BD132" s="127">
        <v>0</v>
      </c>
      <c r="BE132" s="71">
        <f>SUM(E132:BD132)</f>
        <v>0</v>
      </c>
    </row>
    <row r="133" spans="1:57" s="13" customFormat="1" ht="18" customHeight="1">
      <c r="A133" s="18"/>
      <c r="B133" s="205" t="s">
        <v>102</v>
      </c>
      <c r="C133" s="176" t="s">
        <v>138</v>
      </c>
      <c r="D133" s="10" t="s">
        <v>33</v>
      </c>
      <c r="E133" s="84">
        <f>E135+E137</f>
        <v>4</v>
      </c>
      <c r="F133" s="84">
        <f t="shared" ref="F133:AY133" si="102">F135+F137</f>
        <v>4</v>
      </c>
      <c r="G133" s="84">
        <f t="shared" si="102"/>
        <v>4</v>
      </c>
      <c r="H133" s="84">
        <f t="shared" si="102"/>
        <v>4</v>
      </c>
      <c r="I133" s="84">
        <f t="shared" si="102"/>
        <v>4</v>
      </c>
      <c r="J133" s="84">
        <f t="shared" si="102"/>
        <v>4</v>
      </c>
      <c r="K133" s="84">
        <f t="shared" si="102"/>
        <v>4</v>
      </c>
      <c r="L133" s="84">
        <f t="shared" si="102"/>
        <v>4</v>
      </c>
      <c r="M133" s="84">
        <f t="shared" si="102"/>
        <v>4</v>
      </c>
      <c r="N133" s="84">
        <f t="shared" si="102"/>
        <v>4</v>
      </c>
      <c r="O133" s="84">
        <f t="shared" si="102"/>
        <v>4</v>
      </c>
      <c r="P133" s="84">
        <f t="shared" si="102"/>
        <v>4</v>
      </c>
      <c r="Q133" s="84">
        <f t="shared" si="102"/>
        <v>2</v>
      </c>
      <c r="R133" s="84">
        <f t="shared" si="102"/>
        <v>2</v>
      </c>
      <c r="S133" s="84">
        <f t="shared" si="102"/>
        <v>2</v>
      </c>
      <c r="T133" s="127">
        <f t="shared" si="102"/>
        <v>0</v>
      </c>
      <c r="U133" s="127">
        <f t="shared" si="102"/>
        <v>36</v>
      </c>
      <c r="V133" s="127">
        <f t="shared" si="102"/>
        <v>0</v>
      </c>
      <c r="W133" s="127">
        <f t="shared" si="102"/>
        <v>0</v>
      </c>
      <c r="X133" s="127">
        <f t="shared" si="102"/>
        <v>8</v>
      </c>
      <c r="Y133" s="127">
        <f t="shared" si="102"/>
        <v>8</v>
      </c>
      <c r="Z133" s="127">
        <f t="shared" si="102"/>
        <v>8</v>
      </c>
      <c r="AA133" s="127">
        <f t="shared" si="102"/>
        <v>8</v>
      </c>
      <c r="AB133" s="127">
        <f t="shared" si="102"/>
        <v>8</v>
      </c>
      <c r="AC133" s="127">
        <f t="shared" si="102"/>
        <v>8</v>
      </c>
      <c r="AD133" s="127">
        <f t="shared" si="102"/>
        <v>8</v>
      </c>
      <c r="AE133" s="127">
        <f t="shared" si="102"/>
        <v>8</v>
      </c>
      <c r="AF133" s="127">
        <f t="shared" si="102"/>
        <v>8</v>
      </c>
      <c r="AG133" s="127">
        <f t="shared" si="102"/>
        <v>8</v>
      </c>
      <c r="AH133" s="127">
        <f t="shared" si="102"/>
        <v>0</v>
      </c>
      <c r="AI133" s="127">
        <f t="shared" si="102"/>
        <v>0</v>
      </c>
      <c r="AJ133" s="127">
        <f t="shared" si="102"/>
        <v>0</v>
      </c>
      <c r="AK133" s="127">
        <f t="shared" si="102"/>
        <v>0</v>
      </c>
      <c r="AL133" s="127">
        <f t="shared" si="102"/>
        <v>6</v>
      </c>
      <c r="AM133" s="127">
        <f t="shared" si="102"/>
        <v>6</v>
      </c>
      <c r="AN133" s="127">
        <f t="shared" si="102"/>
        <v>4</v>
      </c>
      <c r="AO133" s="127">
        <f t="shared" si="102"/>
        <v>4</v>
      </c>
      <c r="AP133" s="127">
        <f t="shared" si="102"/>
        <v>6</v>
      </c>
      <c r="AQ133" s="127">
        <f t="shared" si="102"/>
        <v>0</v>
      </c>
      <c r="AR133" s="127">
        <f t="shared" si="102"/>
        <v>0</v>
      </c>
      <c r="AS133" s="127">
        <f t="shared" si="102"/>
        <v>0</v>
      </c>
      <c r="AT133" s="127">
        <f t="shared" si="102"/>
        <v>36</v>
      </c>
      <c r="AU133" s="127">
        <f t="shared" si="102"/>
        <v>0</v>
      </c>
      <c r="AV133" s="84">
        <f t="shared" si="102"/>
        <v>0</v>
      </c>
      <c r="AW133" s="84">
        <f t="shared" si="102"/>
        <v>0</v>
      </c>
      <c r="AX133" s="84">
        <f t="shared" si="102"/>
        <v>0</v>
      </c>
      <c r="AY133" s="84">
        <f t="shared" si="102"/>
        <v>0</v>
      </c>
      <c r="AZ133" s="84">
        <f t="shared" ref="AZ133:BD133" si="103">AZ135+AZ137</f>
        <v>0</v>
      </c>
      <c r="BA133" s="84">
        <f t="shared" si="103"/>
        <v>0</v>
      </c>
      <c r="BB133" s="84">
        <f t="shared" si="103"/>
        <v>0</v>
      </c>
      <c r="BC133" s="84">
        <f t="shared" si="103"/>
        <v>0</v>
      </c>
      <c r="BD133" s="84">
        <f t="shared" si="103"/>
        <v>0</v>
      </c>
      <c r="BE133" s="85">
        <f>BE135+BE137</f>
        <v>232</v>
      </c>
    </row>
    <row r="134" spans="1:57" s="13" customFormat="1" ht="18" customHeight="1">
      <c r="A134" s="18"/>
      <c r="B134" s="205"/>
      <c r="C134" s="177"/>
      <c r="D134" s="10" t="s">
        <v>34</v>
      </c>
      <c r="E134" s="84">
        <f>SUM(E136)</f>
        <v>2</v>
      </c>
      <c r="F134" s="84">
        <f t="shared" ref="F134:BD134" si="104">SUM(F136)</f>
        <v>2</v>
      </c>
      <c r="G134" s="84">
        <f t="shared" si="104"/>
        <v>2</v>
      </c>
      <c r="H134" s="84">
        <f t="shared" si="104"/>
        <v>2</v>
      </c>
      <c r="I134" s="84">
        <f t="shared" si="104"/>
        <v>2</v>
      </c>
      <c r="J134" s="84">
        <f t="shared" si="104"/>
        <v>2</v>
      </c>
      <c r="K134" s="84">
        <f t="shared" si="104"/>
        <v>2</v>
      </c>
      <c r="L134" s="84">
        <f t="shared" si="104"/>
        <v>2</v>
      </c>
      <c r="M134" s="84">
        <f t="shared" si="104"/>
        <v>2</v>
      </c>
      <c r="N134" s="84">
        <f t="shared" si="104"/>
        <v>2</v>
      </c>
      <c r="O134" s="84">
        <f t="shared" si="104"/>
        <v>2</v>
      </c>
      <c r="P134" s="84">
        <f t="shared" si="104"/>
        <v>2</v>
      </c>
      <c r="Q134" s="84">
        <f t="shared" si="104"/>
        <v>1</v>
      </c>
      <c r="R134" s="84">
        <f t="shared" si="104"/>
        <v>1</v>
      </c>
      <c r="S134" s="84">
        <f t="shared" si="104"/>
        <v>1</v>
      </c>
      <c r="T134" s="127">
        <f t="shared" si="104"/>
        <v>0</v>
      </c>
      <c r="U134" s="127">
        <f t="shared" si="104"/>
        <v>0</v>
      </c>
      <c r="V134" s="127">
        <f t="shared" si="104"/>
        <v>0</v>
      </c>
      <c r="W134" s="127">
        <f t="shared" si="104"/>
        <v>0</v>
      </c>
      <c r="X134" s="127">
        <f t="shared" si="104"/>
        <v>4</v>
      </c>
      <c r="Y134" s="127">
        <f t="shared" si="104"/>
        <v>4</v>
      </c>
      <c r="Z134" s="127">
        <f t="shared" si="104"/>
        <v>4</v>
      </c>
      <c r="AA134" s="127">
        <f t="shared" si="104"/>
        <v>4</v>
      </c>
      <c r="AB134" s="127">
        <f t="shared" si="104"/>
        <v>4</v>
      </c>
      <c r="AC134" s="127">
        <f t="shared" si="104"/>
        <v>4</v>
      </c>
      <c r="AD134" s="127">
        <f t="shared" si="104"/>
        <v>4</v>
      </c>
      <c r="AE134" s="127">
        <f t="shared" si="104"/>
        <v>4</v>
      </c>
      <c r="AF134" s="127">
        <f t="shared" si="104"/>
        <v>4</v>
      </c>
      <c r="AG134" s="127">
        <f t="shared" si="104"/>
        <v>4</v>
      </c>
      <c r="AH134" s="127">
        <f t="shared" si="104"/>
        <v>0</v>
      </c>
      <c r="AI134" s="127">
        <f t="shared" si="104"/>
        <v>0</v>
      </c>
      <c r="AJ134" s="127">
        <f t="shared" si="104"/>
        <v>0</v>
      </c>
      <c r="AK134" s="127">
        <f t="shared" si="104"/>
        <v>0</v>
      </c>
      <c r="AL134" s="127">
        <f t="shared" si="104"/>
        <v>3</v>
      </c>
      <c r="AM134" s="127">
        <f t="shared" si="104"/>
        <v>3</v>
      </c>
      <c r="AN134" s="127">
        <f t="shared" si="104"/>
        <v>2</v>
      </c>
      <c r="AO134" s="127">
        <f t="shared" si="104"/>
        <v>2</v>
      </c>
      <c r="AP134" s="127">
        <f t="shared" si="104"/>
        <v>3</v>
      </c>
      <c r="AQ134" s="127">
        <f t="shared" si="104"/>
        <v>0</v>
      </c>
      <c r="AR134" s="127">
        <f t="shared" si="104"/>
        <v>0</v>
      </c>
      <c r="AS134" s="127">
        <f t="shared" si="104"/>
        <v>0</v>
      </c>
      <c r="AT134" s="127">
        <f t="shared" si="104"/>
        <v>0</v>
      </c>
      <c r="AU134" s="127">
        <f t="shared" si="104"/>
        <v>0</v>
      </c>
      <c r="AV134" s="84">
        <f t="shared" si="104"/>
        <v>0</v>
      </c>
      <c r="AW134" s="84">
        <f t="shared" si="104"/>
        <v>0</v>
      </c>
      <c r="AX134" s="84">
        <f t="shared" si="104"/>
        <v>0</v>
      </c>
      <c r="AY134" s="84">
        <f t="shared" si="104"/>
        <v>0</v>
      </c>
      <c r="AZ134" s="84">
        <f t="shared" si="104"/>
        <v>0</v>
      </c>
      <c r="BA134" s="84">
        <f t="shared" si="104"/>
        <v>0</v>
      </c>
      <c r="BB134" s="84">
        <f t="shared" si="104"/>
        <v>0</v>
      </c>
      <c r="BC134" s="84">
        <f t="shared" si="104"/>
        <v>0</v>
      </c>
      <c r="BD134" s="84">
        <f t="shared" si="104"/>
        <v>0</v>
      </c>
      <c r="BE134" s="85">
        <f>SUM(E134:BD134)</f>
        <v>80</v>
      </c>
    </row>
    <row r="135" spans="1:57" s="13" customFormat="1" ht="18" customHeight="1">
      <c r="A135" s="18"/>
      <c r="B135" s="197" t="s">
        <v>103</v>
      </c>
      <c r="C135" s="176" t="s">
        <v>138</v>
      </c>
      <c r="D135" s="10" t="s">
        <v>33</v>
      </c>
      <c r="E135" s="84">
        <v>4</v>
      </c>
      <c r="F135" s="84">
        <v>4</v>
      </c>
      <c r="G135" s="84">
        <v>4</v>
      </c>
      <c r="H135" s="84">
        <v>4</v>
      </c>
      <c r="I135" s="84">
        <v>4</v>
      </c>
      <c r="J135" s="84">
        <v>4</v>
      </c>
      <c r="K135" s="84">
        <v>4</v>
      </c>
      <c r="L135" s="84">
        <v>4</v>
      </c>
      <c r="M135" s="84">
        <v>4</v>
      </c>
      <c r="N135" s="84">
        <v>4</v>
      </c>
      <c r="O135" s="84">
        <v>4</v>
      </c>
      <c r="P135" s="84">
        <v>4</v>
      </c>
      <c r="Q135" s="84">
        <v>2</v>
      </c>
      <c r="R135" s="84">
        <v>2</v>
      </c>
      <c r="S135" s="84">
        <v>2</v>
      </c>
      <c r="T135" s="127">
        <v>0</v>
      </c>
      <c r="U135" s="127">
        <v>0</v>
      </c>
      <c r="V135" s="127">
        <v>0</v>
      </c>
      <c r="W135" s="127">
        <v>0</v>
      </c>
      <c r="X135" s="127">
        <v>8</v>
      </c>
      <c r="Y135" s="127">
        <v>8</v>
      </c>
      <c r="Z135" s="127">
        <v>8</v>
      </c>
      <c r="AA135" s="127">
        <v>8</v>
      </c>
      <c r="AB135" s="127">
        <v>8</v>
      </c>
      <c r="AC135" s="127">
        <v>8</v>
      </c>
      <c r="AD135" s="127">
        <v>8</v>
      </c>
      <c r="AE135" s="127">
        <v>8</v>
      </c>
      <c r="AF135" s="127">
        <v>8</v>
      </c>
      <c r="AG135" s="127">
        <v>8</v>
      </c>
      <c r="AH135" s="127">
        <v>0</v>
      </c>
      <c r="AI135" s="127">
        <v>0</v>
      </c>
      <c r="AJ135" s="127">
        <v>0</v>
      </c>
      <c r="AK135" s="127">
        <v>0</v>
      </c>
      <c r="AL135" s="127">
        <v>6</v>
      </c>
      <c r="AM135" s="127">
        <v>6</v>
      </c>
      <c r="AN135" s="127">
        <v>4</v>
      </c>
      <c r="AO135" s="127">
        <v>4</v>
      </c>
      <c r="AP135" s="127">
        <v>6</v>
      </c>
      <c r="AQ135" s="127">
        <v>0</v>
      </c>
      <c r="AR135" s="127">
        <v>0</v>
      </c>
      <c r="AS135" s="127">
        <v>0</v>
      </c>
      <c r="AT135" s="127">
        <v>0</v>
      </c>
      <c r="AU135" s="127"/>
      <c r="AV135" s="84">
        <f t="shared" ref="AV135:BD135" si="105">SUM(AV137)</f>
        <v>0</v>
      </c>
      <c r="AW135" s="84">
        <f t="shared" si="105"/>
        <v>0</v>
      </c>
      <c r="AX135" s="84">
        <f t="shared" si="105"/>
        <v>0</v>
      </c>
      <c r="AY135" s="84">
        <f t="shared" si="105"/>
        <v>0</v>
      </c>
      <c r="AZ135" s="84">
        <f t="shared" si="105"/>
        <v>0</v>
      </c>
      <c r="BA135" s="84">
        <f t="shared" si="105"/>
        <v>0</v>
      </c>
      <c r="BB135" s="84">
        <f t="shared" si="105"/>
        <v>0</v>
      </c>
      <c r="BC135" s="84">
        <f t="shared" si="105"/>
        <v>0</v>
      </c>
      <c r="BD135" s="84">
        <f t="shared" si="105"/>
        <v>0</v>
      </c>
      <c r="BE135" s="85">
        <f>SUM(E135:BD135)</f>
        <v>160</v>
      </c>
    </row>
    <row r="136" spans="1:57" s="13" customFormat="1" ht="16.5" customHeight="1">
      <c r="A136" s="18"/>
      <c r="B136" s="198"/>
      <c r="C136" s="177"/>
      <c r="D136" s="10" t="s">
        <v>34</v>
      </c>
      <c r="E136" s="84">
        <f>E135/2</f>
        <v>2</v>
      </c>
      <c r="F136" s="84">
        <f t="shared" ref="F136:BD136" si="106">F135/2</f>
        <v>2</v>
      </c>
      <c r="G136" s="84">
        <f t="shared" si="106"/>
        <v>2</v>
      </c>
      <c r="H136" s="84">
        <f t="shared" si="106"/>
        <v>2</v>
      </c>
      <c r="I136" s="84">
        <f t="shared" si="106"/>
        <v>2</v>
      </c>
      <c r="J136" s="84">
        <f t="shared" si="106"/>
        <v>2</v>
      </c>
      <c r="K136" s="84">
        <f t="shared" si="106"/>
        <v>2</v>
      </c>
      <c r="L136" s="84">
        <f t="shared" si="106"/>
        <v>2</v>
      </c>
      <c r="M136" s="84">
        <f t="shared" si="106"/>
        <v>2</v>
      </c>
      <c r="N136" s="84">
        <f t="shared" si="106"/>
        <v>2</v>
      </c>
      <c r="O136" s="84">
        <f t="shared" si="106"/>
        <v>2</v>
      </c>
      <c r="P136" s="84">
        <f t="shared" si="106"/>
        <v>2</v>
      </c>
      <c r="Q136" s="84">
        <f t="shared" si="106"/>
        <v>1</v>
      </c>
      <c r="R136" s="84">
        <f t="shared" si="106"/>
        <v>1</v>
      </c>
      <c r="S136" s="84">
        <f t="shared" si="106"/>
        <v>1</v>
      </c>
      <c r="T136" s="127">
        <f t="shared" si="106"/>
        <v>0</v>
      </c>
      <c r="U136" s="127">
        <f t="shared" si="106"/>
        <v>0</v>
      </c>
      <c r="V136" s="127">
        <f t="shared" si="106"/>
        <v>0</v>
      </c>
      <c r="W136" s="127">
        <f t="shared" si="106"/>
        <v>0</v>
      </c>
      <c r="X136" s="127">
        <f t="shared" si="106"/>
        <v>4</v>
      </c>
      <c r="Y136" s="127">
        <f t="shared" si="106"/>
        <v>4</v>
      </c>
      <c r="Z136" s="127">
        <f t="shared" si="106"/>
        <v>4</v>
      </c>
      <c r="AA136" s="127">
        <f t="shared" si="106"/>
        <v>4</v>
      </c>
      <c r="AB136" s="127">
        <f t="shared" si="106"/>
        <v>4</v>
      </c>
      <c r="AC136" s="127">
        <f t="shared" si="106"/>
        <v>4</v>
      </c>
      <c r="AD136" s="127">
        <f t="shared" si="106"/>
        <v>4</v>
      </c>
      <c r="AE136" s="127">
        <f t="shared" si="106"/>
        <v>4</v>
      </c>
      <c r="AF136" s="127">
        <f t="shared" si="106"/>
        <v>4</v>
      </c>
      <c r="AG136" s="127">
        <f t="shared" si="106"/>
        <v>4</v>
      </c>
      <c r="AH136" s="127">
        <f t="shared" si="106"/>
        <v>0</v>
      </c>
      <c r="AI136" s="127">
        <f t="shared" si="106"/>
        <v>0</v>
      </c>
      <c r="AJ136" s="127">
        <f t="shared" si="106"/>
        <v>0</v>
      </c>
      <c r="AK136" s="127">
        <f t="shared" si="106"/>
        <v>0</v>
      </c>
      <c r="AL136" s="127">
        <f t="shared" si="106"/>
        <v>3</v>
      </c>
      <c r="AM136" s="127">
        <f t="shared" si="106"/>
        <v>3</v>
      </c>
      <c r="AN136" s="127">
        <f t="shared" si="106"/>
        <v>2</v>
      </c>
      <c r="AO136" s="127">
        <f t="shared" si="106"/>
        <v>2</v>
      </c>
      <c r="AP136" s="127">
        <f t="shared" si="106"/>
        <v>3</v>
      </c>
      <c r="AQ136" s="127">
        <f t="shared" si="106"/>
        <v>0</v>
      </c>
      <c r="AR136" s="127">
        <f t="shared" si="106"/>
        <v>0</v>
      </c>
      <c r="AS136" s="127">
        <f t="shared" si="106"/>
        <v>0</v>
      </c>
      <c r="AT136" s="127">
        <f t="shared" si="106"/>
        <v>0</v>
      </c>
      <c r="AU136" s="127">
        <f t="shared" si="106"/>
        <v>0</v>
      </c>
      <c r="AV136" s="84">
        <f t="shared" si="106"/>
        <v>0</v>
      </c>
      <c r="AW136" s="84">
        <f t="shared" si="106"/>
        <v>0</v>
      </c>
      <c r="AX136" s="84">
        <f t="shared" si="106"/>
        <v>0</v>
      </c>
      <c r="AY136" s="84">
        <f t="shared" si="106"/>
        <v>0</v>
      </c>
      <c r="AZ136" s="84">
        <f t="shared" si="106"/>
        <v>0</v>
      </c>
      <c r="BA136" s="84">
        <f t="shared" si="106"/>
        <v>0</v>
      </c>
      <c r="BB136" s="84">
        <f t="shared" si="106"/>
        <v>0</v>
      </c>
      <c r="BC136" s="84">
        <f t="shared" si="106"/>
        <v>0</v>
      </c>
      <c r="BD136" s="84">
        <f t="shared" si="106"/>
        <v>0</v>
      </c>
      <c r="BE136" s="85">
        <f>SUM(E136:BD136)</f>
        <v>80</v>
      </c>
    </row>
    <row r="137" spans="1:57" s="13" customFormat="1" ht="18" customHeight="1">
      <c r="A137" s="18"/>
      <c r="B137" s="101" t="s">
        <v>115</v>
      </c>
      <c r="C137" s="102" t="s">
        <v>114</v>
      </c>
      <c r="D137" s="10" t="s">
        <v>33</v>
      </c>
      <c r="E137" s="9">
        <v>0</v>
      </c>
      <c r="F137" s="9">
        <v>0</v>
      </c>
      <c r="G137" s="9">
        <v>0</v>
      </c>
      <c r="H137" s="9">
        <v>0</v>
      </c>
      <c r="I137" s="9">
        <v>0</v>
      </c>
      <c r="J137" s="9">
        <v>0</v>
      </c>
      <c r="K137" s="9">
        <v>0</v>
      </c>
      <c r="L137" s="9">
        <v>0</v>
      </c>
      <c r="M137" s="9">
        <v>0</v>
      </c>
      <c r="N137" s="9">
        <v>0</v>
      </c>
      <c r="O137" s="9">
        <v>0</v>
      </c>
      <c r="P137" s="9">
        <v>0</v>
      </c>
      <c r="Q137" s="9">
        <v>0</v>
      </c>
      <c r="R137" s="9">
        <v>0</v>
      </c>
      <c r="S137" s="9">
        <v>0</v>
      </c>
      <c r="T137" s="95">
        <v>0</v>
      </c>
      <c r="U137" s="127">
        <v>36</v>
      </c>
      <c r="V137" s="127">
        <v>0</v>
      </c>
      <c r="W137" s="127">
        <v>0</v>
      </c>
      <c r="X137" s="127">
        <v>0</v>
      </c>
      <c r="Y137" s="127">
        <v>0</v>
      </c>
      <c r="Z137" s="127">
        <v>0</v>
      </c>
      <c r="AA137" s="127">
        <v>0</v>
      </c>
      <c r="AB137" s="127">
        <v>0</v>
      </c>
      <c r="AC137" s="127">
        <v>0</v>
      </c>
      <c r="AD137" s="127">
        <v>0</v>
      </c>
      <c r="AE137" s="127">
        <v>0</v>
      </c>
      <c r="AF137" s="127">
        <v>0</v>
      </c>
      <c r="AG137" s="127">
        <v>0</v>
      </c>
      <c r="AH137" s="127">
        <v>0</v>
      </c>
      <c r="AI137" s="127">
        <v>0</v>
      </c>
      <c r="AJ137" s="127">
        <v>0</v>
      </c>
      <c r="AK137" s="127">
        <v>0</v>
      </c>
      <c r="AL137" s="127">
        <v>0</v>
      </c>
      <c r="AM137" s="127">
        <v>0</v>
      </c>
      <c r="AN137" s="127">
        <v>0</v>
      </c>
      <c r="AO137" s="127">
        <v>0</v>
      </c>
      <c r="AP137" s="127">
        <v>0</v>
      </c>
      <c r="AQ137" s="127">
        <v>0</v>
      </c>
      <c r="AR137" s="127">
        <v>0</v>
      </c>
      <c r="AS137" s="127">
        <v>0</v>
      </c>
      <c r="AT137" s="127">
        <v>36</v>
      </c>
      <c r="AU137" s="127">
        <v>0</v>
      </c>
      <c r="AV137" s="84">
        <v>0</v>
      </c>
      <c r="AW137" s="84">
        <v>0</v>
      </c>
      <c r="AX137" s="84">
        <v>0</v>
      </c>
      <c r="AY137" s="84">
        <v>0</v>
      </c>
      <c r="AZ137" s="84">
        <v>0</v>
      </c>
      <c r="BA137" s="84">
        <v>0</v>
      </c>
      <c r="BB137" s="84">
        <v>0</v>
      </c>
      <c r="BC137" s="84">
        <v>0</v>
      </c>
      <c r="BD137" s="84">
        <v>0</v>
      </c>
      <c r="BE137" s="64">
        <f>SUM(E137:BD137)</f>
        <v>72</v>
      </c>
    </row>
    <row r="138" spans="1:57" s="13" customFormat="1" ht="27.75" customHeight="1">
      <c r="A138" s="18"/>
      <c r="B138" s="169" t="s">
        <v>134</v>
      </c>
      <c r="C138" s="176" t="s">
        <v>194</v>
      </c>
      <c r="D138" s="10" t="s">
        <v>33</v>
      </c>
      <c r="E138" s="84">
        <f>E140+E142</f>
        <v>0</v>
      </c>
      <c r="F138" s="84">
        <f t="shared" ref="F138:BD138" si="107">F140+F142</f>
        <v>0</v>
      </c>
      <c r="G138" s="84">
        <f t="shared" si="107"/>
        <v>0</v>
      </c>
      <c r="H138" s="84">
        <f t="shared" si="107"/>
        <v>0</v>
      </c>
      <c r="I138" s="84">
        <f t="shared" si="107"/>
        <v>0</v>
      </c>
      <c r="J138" s="84">
        <f t="shared" si="107"/>
        <v>0</v>
      </c>
      <c r="K138" s="84">
        <f t="shared" si="107"/>
        <v>0</v>
      </c>
      <c r="L138" s="84">
        <f t="shared" si="107"/>
        <v>0</v>
      </c>
      <c r="M138" s="84">
        <f t="shared" si="107"/>
        <v>0</v>
      </c>
      <c r="N138" s="84">
        <f t="shared" si="107"/>
        <v>0</v>
      </c>
      <c r="O138" s="84">
        <f t="shared" si="107"/>
        <v>0</v>
      </c>
      <c r="P138" s="84">
        <f t="shared" si="107"/>
        <v>0</v>
      </c>
      <c r="Q138" s="84">
        <f t="shared" si="107"/>
        <v>0</v>
      </c>
      <c r="R138" s="84">
        <f t="shared" si="107"/>
        <v>0</v>
      </c>
      <c r="S138" s="84">
        <f t="shared" si="107"/>
        <v>0</v>
      </c>
      <c r="T138" s="127">
        <f t="shared" si="107"/>
        <v>0</v>
      </c>
      <c r="U138" s="127">
        <f t="shared" si="107"/>
        <v>0</v>
      </c>
      <c r="V138" s="127">
        <f t="shared" si="107"/>
        <v>0</v>
      </c>
      <c r="W138" s="127">
        <f t="shared" si="107"/>
        <v>0</v>
      </c>
      <c r="X138" s="127">
        <f t="shared" si="107"/>
        <v>6</v>
      </c>
      <c r="Y138" s="127">
        <f t="shared" si="107"/>
        <v>6</v>
      </c>
      <c r="Z138" s="127">
        <f t="shared" si="107"/>
        <v>6</v>
      </c>
      <c r="AA138" s="127">
        <f t="shared" si="107"/>
        <v>6</v>
      </c>
      <c r="AB138" s="127">
        <f t="shared" si="107"/>
        <v>6</v>
      </c>
      <c r="AC138" s="127">
        <f t="shared" si="107"/>
        <v>6</v>
      </c>
      <c r="AD138" s="127">
        <f t="shared" si="107"/>
        <v>6</v>
      </c>
      <c r="AE138" s="127">
        <f t="shared" si="107"/>
        <v>6</v>
      </c>
      <c r="AF138" s="127">
        <f t="shared" si="107"/>
        <v>6</v>
      </c>
      <c r="AG138" s="127">
        <f t="shared" si="107"/>
        <v>6</v>
      </c>
      <c r="AH138" s="127">
        <f t="shared" si="107"/>
        <v>36</v>
      </c>
      <c r="AI138" s="127">
        <f t="shared" si="107"/>
        <v>36</v>
      </c>
      <c r="AJ138" s="127">
        <f t="shared" si="107"/>
        <v>36</v>
      </c>
      <c r="AK138" s="127">
        <f t="shared" si="107"/>
        <v>0</v>
      </c>
      <c r="AL138" s="127">
        <f t="shared" si="107"/>
        <v>8</v>
      </c>
      <c r="AM138" s="127">
        <f t="shared" si="107"/>
        <v>8</v>
      </c>
      <c r="AN138" s="127">
        <f t="shared" si="107"/>
        <v>8</v>
      </c>
      <c r="AO138" s="127">
        <f t="shared" si="107"/>
        <v>8</v>
      </c>
      <c r="AP138" s="127">
        <f t="shared" si="107"/>
        <v>10</v>
      </c>
      <c r="AQ138" s="127">
        <f t="shared" si="107"/>
        <v>36</v>
      </c>
      <c r="AR138" s="127">
        <f t="shared" si="107"/>
        <v>36</v>
      </c>
      <c r="AS138" s="127">
        <f t="shared" si="107"/>
        <v>36</v>
      </c>
      <c r="AT138" s="127">
        <f t="shared" si="107"/>
        <v>0</v>
      </c>
      <c r="AU138" s="127">
        <f t="shared" si="107"/>
        <v>0</v>
      </c>
      <c r="AV138" s="84">
        <f t="shared" si="107"/>
        <v>0</v>
      </c>
      <c r="AW138" s="84">
        <f t="shared" si="107"/>
        <v>0</v>
      </c>
      <c r="AX138" s="84">
        <f t="shared" si="107"/>
        <v>0</v>
      </c>
      <c r="AY138" s="84">
        <f t="shared" si="107"/>
        <v>0</v>
      </c>
      <c r="AZ138" s="84">
        <f t="shared" si="107"/>
        <v>0</v>
      </c>
      <c r="BA138" s="84">
        <f t="shared" si="107"/>
        <v>0</v>
      </c>
      <c r="BB138" s="84">
        <f t="shared" si="107"/>
        <v>0</v>
      </c>
      <c r="BC138" s="84">
        <f t="shared" si="107"/>
        <v>0</v>
      </c>
      <c r="BD138" s="84">
        <f t="shared" si="107"/>
        <v>0</v>
      </c>
      <c r="BE138" s="85">
        <f>BE140+BE142</f>
        <v>432</v>
      </c>
    </row>
    <row r="139" spans="1:57" s="13" customFormat="1" ht="30" customHeight="1">
      <c r="A139" s="18"/>
      <c r="B139" s="169"/>
      <c r="C139" s="177"/>
      <c r="D139" s="10" t="s">
        <v>34</v>
      </c>
      <c r="E139" s="84">
        <f>E141</f>
        <v>0</v>
      </c>
      <c r="F139" s="84">
        <f t="shared" ref="F139:T139" si="108">SUM(F141)</f>
        <v>0</v>
      </c>
      <c r="G139" s="84">
        <f t="shared" si="108"/>
        <v>0</v>
      </c>
      <c r="H139" s="84">
        <f t="shared" si="108"/>
        <v>0</v>
      </c>
      <c r="I139" s="84">
        <f t="shared" si="108"/>
        <v>0</v>
      </c>
      <c r="J139" s="84">
        <f t="shared" si="108"/>
        <v>0</v>
      </c>
      <c r="K139" s="84">
        <f t="shared" si="108"/>
        <v>0</v>
      </c>
      <c r="L139" s="84">
        <f t="shared" si="108"/>
        <v>0</v>
      </c>
      <c r="M139" s="84">
        <f t="shared" si="108"/>
        <v>0</v>
      </c>
      <c r="N139" s="84">
        <f t="shared" si="108"/>
        <v>0</v>
      </c>
      <c r="O139" s="84">
        <f t="shared" si="108"/>
        <v>0</v>
      </c>
      <c r="P139" s="84">
        <f t="shared" si="108"/>
        <v>0</v>
      </c>
      <c r="Q139" s="84">
        <f t="shared" si="108"/>
        <v>0</v>
      </c>
      <c r="R139" s="84">
        <f t="shared" si="108"/>
        <v>0</v>
      </c>
      <c r="S139" s="84">
        <f t="shared" si="108"/>
        <v>0</v>
      </c>
      <c r="T139" s="127">
        <f t="shared" si="108"/>
        <v>0</v>
      </c>
      <c r="U139" s="127">
        <f t="shared" ref="U139:BD139" si="109">SUM(U141)</f>
        <v>0</v>
      </c>
      <c r="V139" s="127">
        <f t="shared" si="109"/>
        <v>0</v>
      </c>
      <c r="W139" s="127">
        <f t="shared" si="109"/>
        <v>0</v>
      </c>
      <c r="X139" s="127">
        <f t="shared" si="109"/>
        <v>3</v>
      </c>
      <c r="Y139" s="127">
        <f t="shared" si="109"/>
        <v>3</v>
      </c>
      <c r="Z139" s="127">
        <f t="shared" si="109"/>
        <v>3</v>
      </c>
      <c r="AA139" s="127">
        <f t="shared" si="109"/>
        <v>3</v>
      </c>
      <c r="AB139" s="127">
        <f t="shared" si="109"/>
        <v>3</v>
      </c>
      <c r="AC139" s="127">
        <f t="shared" si="109"/>
        <v>3</v>
      </c>
      <c r="AD139" s="127">
        <f t="shared" si="109"/>
        <v>3</v>
      </c>
      <c r="AE139" s="127">
        <f t="shared" si="109"/>
        <v>3</v>
      </c>
      <c r="AF139" s="127">
        <f t="shared" si="109"/>
        <v>3</v>
      </c>
      <c r="AG139" s="127">
        <f t="shared" si="109"/>
        <v>3</v>
      </c>
      <c r="AH139" s="127">
        <f t="shared" si="109"/>
        <v>0</v>
      </c>
      <c r="AI139" s="127">
        <f t="shared" si="109"/>
        <v>0</v>
      </c>
      <c r="AJ139" s="127">
        <f t="shared" si="109"/>
        <v>0</v>
      </c>
      <c r="AK139" s="127">
        <f t="shared" si="109"/>
        <v>0</v>
      </c>
      <c r="AL139" s="127">
        <f t="shared" si="109"/>
        <v>4</v>
      </c>
      <c r="AM139" s="127">
        <f t="shared" si="109"/>
        <v>4</v>
      </c>
      <c r="AN139" s="127">
        <f t="shared" si="109"/>
        <v>4</v>
      </c>
      <c r="AO139" s="127">
        <f t="shared" si="109"/>
        <v>4</v>
      </c>
      <c r="AP139" s="127">
        <f t="shared" si="109"/>
        <v>5</v>
      </c>
      <c r="AQ139" s="127">
        <f t="shared" si="109"/>
        <v>0</v>
      </c>
      <c r="AR139" s="127">
        <f t="shared" si="109"/>
        <v>0</v>
      </c>
      <c r="AS139" s="127">
        <f t="shared" si="109"/>
        <v>0</v>
      </c>
      <c r="AT139" s="127">
        <f t="shared" si="109"/>
        <v>0</v>
      </c>
      <c r="AU139" s="127">
        <f t="shared" si="109"/>
        <v>0</v>
      </c>
      <c r="AV139" s="84">
        <f t="shared" si="109"/>
        <v>0</v>
      </c>
      <c r="AW139" s="84">
        <f t="shared" si="109"/>
        <v>0</v>
      </c>
      <c r="AX139" s="84">
        <f t="shared" si="109"/>
        <v>0</v>
      </c>
      <c r="AY139" s="84">
        <f t="shared" si="109"/>
        <v>0</v>
      </c>
      <c r="AZ139" s="84">
        <f t="shared" si="109"/>
        <v>0</v>
      </c>
      <c r="BA139" s="84">
        <f t="shared" si="109"/>
        <v>0</v>
      </c>
      <c r="BB139" s="84">
        <f t="shared" si="109"/>
        <v>0</v>
      </c>
      <c r="BC139" s="84">
        <f t="shared" si="109"/>
        <v>0</v>
      </c>
      <c r="BD139" s="84">
        <f t="shared" si="109"/>
        <v>0</v>
      </c>
      <c r="BE139" s="85">
        <f>SUM(BE141)</f>
        <v>51</v>
      </c>
    </row>
    <row r="140" spans="1:57" s="13" customFormat="1" ht="32.25" customHeight="1">
      <c r="A140" s="18"/>
      <c r="B140" s="176" t="s">
        <v>195</v>
      </c>
      <c r="C140" s="176" t="s">
        <v>196</v>
      </c>
      <c r="D140" s="10" t="s">
        <v>33</v>
      </c>
      <c r="E140" s="84">
        <v>0</v>
      </c>
      <c r="F140" s="84">
        <v>0</v>
      </c>
      <c r="G140" s="84">
        <v>0</v>
      </c>
      <c r="H140" s="84">
        <v>0</v>
      </c>
      <c r="I140" s="84">
        <v>0</v>
      </c>
      <c r="J140" s="84">
        <v>0</v>
      </c>
      <c r="K140" s="84">
        <v>0</v>
      </c>
      <c r="L140" s="84">
        <v>0</v>
      </c>
      <c r="M140" s="84">
        <v>0</v>
      </c>
      <c r="N140" s="84">
        <v>0</v>
      </c>
      <c r="O140" s="84">
        <v>0</v>
      </c>
      <c r="P140" s="84">
        <v>0</v>
      </c>
      <c r="Q140" s="84">
        <v>0</v>
      </c>
      <c r="R140" s="84">
        <v>0</v>
      </c>
      <c r="S140" s="84">
        <v>0</v>
      </c>
      <c r="T140" s="127">
        <v>0</v>
      </c>
      <c r="U140" s="127">
        <v>0</v>
      </c>
      <c r="V140" s="127">
        <v>0</v>
      </c>
      <c r="W140" s="127">
        <v>0</v>
      </c>
      <c r="X140" s="127">
        <v>6</v>
      </c>
      <c r="Y140" s="127">
        <v>6</v>
      </c>
      <c r="Z140" s="127">
        <v>6</v>
      </c>
      <c r="AA140" s="127">
        <v>6</v>
      </c>
      <c r="AB140" s="127">
        <v>6</v>
      </c>
      <c r="AC140" s="127">
        <v>6</v>
      </c>
      <c r="AD140" s="127">
        <v>6</v>
      </c>
      <c r="AE140" s="127">
        <v>6</v>
      </c>
      <c r="AF140" s="127">
        <v>6</v>
      </c>
      <c r="AG140" s="127">
        <v>6</v>
      </c>
      <c r="AH140" s="127">
        <v>0</v>
      </c>
      <c r="AI140" s="127">
        <v>0</v>
      </c>
      <c r="AJ140" s="127">
        <v>0</v>
      </c>
      <c r="AK140" s="127">
        <v>0</v>
      </c>
      <c r="AL140" s="127">
        <v>8</v>
      </c>
      <c r="AM140" s="127">
        <v>8</v>
      </c>
      <c r="AN140" s="127">
        <v>8</v>
      </c>
      <c r="AO140" s="127">
        <v>8</v>
      </c>
      <c r="AP140" s="127">
        <v>10</v>
      </c>
      <c r="AQ140" s="127">
        <v>0</v>
      </c>
      <c r="AR140" s="127">
        <v>0</v>
      </c>
      <c r="AS140" s="127">
        <v>0</v>
      </c>
      <c r="AT140" s="127">
        <v>0</v>
      </c>
      <c r="AU140" s="127">
        <v>0</v>
      </c>
      <c r="AV140" s="84">
        <v>0</v>
      </c>
      <c r="AW140" s="84">
        <v>0</v>
      </c>
      <c r="AX140" s="84">
        <v>0</v>
      </c>
      <c r="AY140" s="84">
        <v>0</v>
      </c>
      <c r="AZ140" s="84">
        <v>0</v>
      </c>
      <c r="BA140" s="84">
        <v>0</v>
      </c>
      <c r="BB140" s="84">
        <v>0</v>
      </c>
      <c r="BC140" s="84">
        <v>0</v>
      </c>
      <c r="BD140" s="84">
        <v>0</v>
      </c>
      <c r="BE140" s="85">
        <f t="shared" ref="BE140" si="110">SUM(BE142)</f>
        <v>216</v>
      </c>
    </row>
    <row r="141" spans="1:57" s="13" customFormat="1" ht="32.25" customHeight="1">
      <c r="A141" s="18"/>
      <c r="B141" s="177"/>
      <c r="C141" s="177"/>
      <c r="D141" s="10" t="s">
        <v>34</v>
      </c>
      <c r="E141" s="84">
        <f>E140/2</f>
        <v>0</v>
      </c>
      <c r="F141" s="84">
        <f t="shared" ref="F141:BD141" si="111">F140/2</f>
        <v>0</v>
      </c>
      <c r="G141" s="84">
        <f t="shared" si="111"/>
        <v>0</v>
      </c>
      <c r="H141" s="84">
        <f t="shared" si="111"/>
        <v>0</v>
      </c>
      <c r="I141" s="84">
        <f t="shared" si="111"/>
        <v>0</v>
      </c>
      <c r="J141" s="84">
        <f t="shared" si="111"/>
        <v>0</v>
      </c>
      <c r="K141" s="84">
        <f t="shared" si="111"/>
        <v>0</v>
      </c>
      <c r="L141" s="84">
        <f t="shared" si="111"/>
        <v>0</v>
      </c>
      <c r="M141" s="84">
        <f t="shared" si="111"/>
        <v>0</v>
      </c>
      <c r="N141" s="84">
        <f t="shared" si="111"/>
        <v>0</v>
      </c>
      <c r="O141" s="84">
        <f t="shared" si="111"/>
        <v>0</v>
      </c>
      <c r="P141" s="84">
        <f t="shared" si="111"/>
        <v>0</v>
      </c>
      <c r="Q141" s="84">
        <f t="shared" si="111"/>
        <v>0</v>
      </c>
      <c r="R141" s="84">
        <f t="shared" si="111"/>
        <v>0</v>
      </c>
      <c r="S141" s="84">
        <f t="shared" si="111"/>
        <v>0</v>
      </c>
      <c r="T141" s="127">
        <f t="shared" si="111"/>
        <v>0</v>
      </c>
      <c r="U141" s="127">
        <f t="shared" si="111"/>
        <v>0</v>
      </c>
      <c r="V141" s="127">
        <f t="shared" si="111"/>
        <v>0</v>
      </c>
      <c r="W141" s="127">
        <f t="shared" si="111"/>
        <v>0</v>
      </c>
      <c r="X141" s="127">
        <f t="shared" si="111"/>
        <v>3</v>
      </c>
      <c r="Y141" s="127">
        <f t="shared" si="111"/>
        <v>3</v>
      </c>
      <c r="Z141" s="127">
        <f t="shared" si="111"/>
        <v>3</v>
      </c>
      <c r="AA141" s="127">
        <f t="shared" si="111"/>
        <v>3</v>
      </c>
      <c r="AB141" s="127">
        <f t="shared" si="111"/>
        <v>3</v>
      </c>
      <c r="AC141" s="127">
        <f t="shared" si="111"/>
        <v>3</v>
      </c>
      <c r="AD141" s="127">
        <f t="shared" si="111"/>
        <v>3</v>
      </c>
      <c r="AE141" s="127">
        <f t="shared" si="111"/>
        <v>3</v>
      </c>
      <c r="AF141" s="127">
        <f t="shared" si="111"/>
        <v>3</v>
      </c>
      <c r="AG141" s="127">
        <f t="shared" si="111"/>
        <v>3</v>
      </c>
      <c r="AH141" s="127">
        <f t="shared" si="111"/>
        <v>0</v>
      </c>
      <c r="AI141" s="127">
        <f t="shared" si="111"/>
        <v>0</v>
      </c>
      <c r="AJ141" s="127">
        <f t="shared" si="111"/>
        <v>0</v>
      </c>
      <c r="AK141" s="127">
        <f t="shared" si="111"/>
        <v>0</v>
      </c>
      <c r="AL141" s="127">
        <f t="shared" si="111"/>
        <v>4</v>
      </c>
      <c r="AM141" s="127">
        <f t="shared" si="111"/>
        <v>4</v>
      </c>
      <c r="AN141" s="127">
        <f t="shared" si="111"/>
        <v>4</v>
      </c>
      <c r="AO141" s="127">
        <f t="shared" si="111"/>
        <v>4</v>
      </c>
      <c r="AP141" s="127">
        <f t="shared" si="111"/>
        <v>5</v>
      </c>
      <c r="AQ141" s="127">
        <f t="shared" si="111"/>
        <v>0</v>
      </c>
      <c r="AR141" s="127">
        <f t="shared" si="111"/>
        <v>0</v>
      </c>
      <c r="AS141" s="127">
        <f t="shared" si="111"/>
        <v>0</v>
      </c>
      <c r="AT141" s="127">
        <f t="shared" si="111"/>
        <v>0</v>
      </c>
      <c r="AU141" s="127">
        <f t="shared" si="111"/>
        <v>0</v>
      </c>
      <c r="AV141" s="84">
        <f t="shared" si="111"/>
        <v>0</v>
      </c>
      <c r="AW141" s="84">
        <f t="shared" si="111"/>
        <v>0</v>
      </c>
      <c r="AX141" s="84">
        <f t="shared" si="111"/>
        <v>0</v>
      </c>
      <c r="AY141" s="84">
        <f t="shared" si="111"/>
        <v>0</v>
      </c>
      <c r="AZ141" s="84">
        <f t="shared" si="111"/>
        <v>0</v>
      </c>
      <c r="BA141" s="84">
        <f t="shared" si="111"/>
        <v>0</v>
      </c>
      <c r="BB141" s="84">
        <f t="shared" si="111"/>
        <v>0</v>
      </c>
      <c r="BC141" s="84">
        <f t="shared" si="111"/>
        <v>0</v>
      </c>
      <c r="BD141" s="84">
        <f t="shared" si="111"/>
        <v>0</v>
      </c>
      <c r="BE141" s="85">
        <f>SUM(E141:BD141)</f>
        <v>51</v>
      </c>
    </row>
    <row r="142" spans="1:57" s="13" customFormat="1" ht="16.5">
      <c r="A142" s="18"/>
      <c r="B142" s="197" t="s">
        <v>112</v>
      </c>
      <c r="C142" s="169" t="s">
        <v>108</v>
      </c>
      <c r="D142" s="10" t="s">
        <v>33</v>
      </c>
      <c r="E142" s="9">
        <v>0</v>
      </c>
      <c r="F142" s="9">
        <v>0</v>
      </c>
      <c r="G142" s="9">
        <v>0</v>
      </c>
      <c r="H142" s="9">
        <v>0</v>
      </c>
      <c r="I142" s="9">
        <v>0</v>
      </c>
      <c r="J142" s="9">
        <v>0</v>
      </c>
      <c r="K142" s="9">
        <v>0</v>
      </c>
      <c r="L142" s="9">
        <v>0</v>
      </c>
      <c r="M142" s="9">
        <v>0</v>
      </c>
      <c r="N142" s="9">
        <v>0</v>
      </c>
      <c r="O142" s="9">
        <v>0</v>
      </c>
      <c r="P142" s="9">
        <v>0</v>
      </c>
      <c r="Q142" s="9">
        <v>0</v>
      </c>
      <c r="R142" s="9">
        <v>0</v>
      </c>
      <c r="S142" s="9">
        <v>0</v>
      </c>
      <c r="T142" s="95">
        <v>0</v>
      </c>
      <c r="U142" s="95">
        <v>0</v>
      </c>
      <c r="V142" s="95">
        <v>0</v>
      </c>
      <c r="W142" s="95">
        <v>0</v>
      </c>
      <c r="X142" s="95">
        <v>0</v>
      </c>
      <c r="Y142" s="95">
        <v>0</v>
      </c>
      <c r="Z142" s="95">
        <v>0</v>
      </c>
      <c r="AA142" s="95">
        <v>0</v>
      </c>
      <c r="AB142" s="95">
        <v>0</v>
      </c>
      <c r="AC142" s="95">
        <v>0</v>
      </c>
      <c r="AD142" s="95">
        <v>0</v>
      </c>
      <c r="AE142" s="95">
        <v>0</v>
      </c>
      <c r="AF142" s="95">
        <v>0</v>
      </c>
      <c r="AG142" s="95">
        <v>0</v>
      </c>
      <c r="AH142" s="95">
        <v>36</v>
      </c>
      <c r="AI142" s="95">
        <v>36</v>
      </c>
      <c r="AJ142" s="95">
        <v>36</v>
      </c>
      <c r="AK142" s="95">
        <v>0</v>
      </c>
      <c r="AL142" s="95">
        <v>0</v>
      </c>
      <c r="AM142" s="95">
        <v>0</v>
      </c>
      <c r="AN142" s="95">
        <v>0</v>
      </c>
      <c r="AO142" s="95">
        <v>0</v>
      </c>
      <c r="AP142" s="95">
        <v>0</v>
      </c>
      <c r="AQ142" s="95">
        <v>36</v>
      </c>
      <c r="AR142" s="95">
        <v>36</v>
      </c>
      <c r="AS142" s="95">
        <v>36</v>
      </c>
      <c r="AT142" s="95">
        <v>0</v>
      </c>
      <c r="AU142" s="95">
        <v>0</v>
      </c>
      <c r="AV142" s="9">
        <v>0</v>
      </c>
      <c r="AW142" s="9">
        <v>0</v>
      </c>
      <c r="AX142" s="9">
        <v>0</v>
      </c>
      <c r="AY142" s="9">
        <v>0</v>
      </c>
      <c r="AZ142" s="9">
        <v>0</v>
      </c>
      <c r="BA142" s="9">
        <v>0</v>
      </c>
      <c r="BB142" s="9">
        <v>0</v>
      </c>
      <c r="BC142" s="9">
        <v>0</v>
      </c>
      <c r="BD142" s="9">
        <v>0</v>
      </c>
      <c r="BE142" s="71">
        <f>SUM(E142:BD142)</f>
        <v>216</v>
      </c>
    </row>
    <row r="143" spans="1:57" s="13" customFormat="1" ht="16.5">
      <c r="A143" s="18"/>
      <c r="B143" s="198"/>
      <c r="C143" s="169"/>
      <c r="D143" s="10" t="s">
        <v>34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</v>
      </c>
      <c r="L143" s="9">
        <v>0</v>
      </c>
      <c r="M143" s="9">
        <v>0</v>
      </c>
      <c r="N143" s="9">
        <v>0</v>
      </c>
      <c r="O143" s="9">
        <v>0</v>
      </c>
      <c r="P143" s="9">
        <v>0</v>
      </c>
      <c r="Q143" s="9">
        <v>0</v>
      </c>
      <c r="R143" s="9">
        <v>0</v>
      </c>
      <c r="S143" s="9">
        <v>0</v>
      </c>
      <c r="T143" s="95">
        <v>0</v>
      </c>
      <c r="U143" s="95">
        <v>0</v>
      </c>
      <c r="V143" s="95">
        <v>0</v>
      </c>
      <c r="W143" s="95">
        <v>0</v>
      </c>
      <c r="X143" s="95">
        <v>0</v>
      </c>
      <c r="Y143" s="95">
        <v>0</v>
      </c>
      <c r="Z143" s="95">
        <v>0</v>
      </c>
      <c r="AA143" s="95">
        <v>0</v>
      </c>
      <c r="AB143" s="95">
        <v>0</v>
      </c>
      <c r="AC143" s="95">
        <v>0</v>
      </c>
      <c r="AD143" s="95">
        <v>0</v>
      </c>
      <c r="AE143" s="95">
        <v>0</v>
      </c>
      <c r="AF143" s="95">
        <v>0</v>
      </c>
      <c r="AG143" s="95">
        <v>0</v>
      </c>
      <c r="AH143" s="95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5">
        <v>0</v>
      </c>
      <c r="AO143" s="95">
        <v>0</v>
      </c>
      <c r="AP143" s="95">
        <v>0</v>
      </c>
      <c r="AQ143" s="95">
        <v>0</v>
      </c>
      <c r="AR143" s="95">
        <v>0</v>
      </c>
      <c r="AS143" s="95">
        <v>0</v>
      </c>
      <c r="AT143" s="95">
        <v>0</v>
      </c>
      <c r="AU143" s="95">
        <v>0</v>
      </c>
      <c r="AV143" s="9">
        <v>0</v>
      </c>
      <c r="AW143" s="9">
        <v>0</v>
      </c>
      <c r="AX143" s="9">
        <v>0</v>
      </c>
      <c r="AY143" s="9">
        <v>0</v>
      </c>
      <c r="AZ143" s="9">
        <v>0</v>
      </c>
      <c r="BA143" s="9">
        <v>0</v>
      </c>
      <c r="BB143" s="9">
        <v>0</v>
      </c>
      <c r="BC143" s="9">
        <v>0</v>
      </c>
      <c r="BD143" s="9">
        <v>0</v>
      </c>
      <c r="BE143" s="64">
        <f>SUM(E143:BD143)</f>
        <v>0</v>
      </c>
    </row>
    <row r="144" spans="1:57" ht="6.75" customHeight="1">
      <c r="A144" s="18"/>
      <c r="B144" s="213"/>
      <c r="C144" s="214"/>
      <c r="D144" s="215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22"/>
      <c r="R144" s="22"/>
      <c r="S144" s="9"/>
      <c r="T144" s="9"/>
      <c r="U144" s="9"/>
      <c r="V144" s="22"/>
      <c r="W144" s="23"/>
      <c r="X144" s="23"/>
      <c r="Y144" s="23"/>
      <c r="Z144" s="23"/>
      <c r="AA144" s="9"/>
      <c r="AB144" s="9"/>
      <c r="AC144" s="11"/>
      <c r="AD144" s="11"/>
      <c r="AE144" s="11"/>
      <c r="AF144" s="10"/>
      <c r="AG144" s="10"/>
      <c r="AH144" s="10"/>
      <c r="AI144" s="10"/>
      <c r="AJ144" s="10"/>
      <c r="AK144" s="10"/>
      <c r="AL144" s="94"/>
      <c r="AM144" s="10"/>
      <c r="AN144" s="10"/>
      <c r="AO144" s="10"/>
      <c r="AP144" s="10"/>
      <c r="AQ144" s="10"/>
      <c r="AR144" s="10"/>
      <c r="AS144" s="10"/>
      <c r="AT144" s="10"/>
      <c r="AU144" s="9"/>
      <c r="AV144" s="23"/>
      <c r="AW144" s="23"/>
      <c r="AX144" s="23"/>
      <c r="AY144" s="23"/>
      <c r="AZ144" s="23"/>
      <c r="BA144" s="23"/>
      <c r="BB144" s="42"/>
      <c r="BC144" s="42"/>
      <c r="BD144" s="9"/>
      <c r="BE144" s="64"/>
    </row>
    <row r="145" spans="1:57" ht="18.75" customHeight="1">
      <c r="A145" s="18"/>
      <c r="B145" s="199" t="s">
        <v>59</v>
      </c>
      <c r="C145" s="200"/>
      <c r="D145" s="201"/>
      <c r="E145" s="12">
        <f>E111+E105</f>
        <v>36</v>
      </c>
      <c r="F145" s="12">
        <f t="shared" ref="F145:BD145" si="112">F111+F105</f>
        <v>36</v>
      </c>
      <c r="G145" s="12">
        <f t="shared" si="112"/>
        <v>36</v>
      </c>
      <c r="H145" s="12">
        <f t="shared" si="112"/>
        <v>36</v>
      </c>
      <c r="I145" s="12">
        <f t="shared" si="112"/>
        <v>36</v>
      </c>
      <c r="J145" s="12">
        <f t="shared" si="112"/>
        <v>36</v>
      </c>
      <c r="K145" s="12">
        <f t="shared" si="112"/>
        <v>36</v>
      </c>
      <c r="L145" s="12">
        <f t="shared" si="112"/>
        <v>36</v>
      </c>
      <c r="M145" s="12">
        <f t="shared" si="112"/>
        <v>36</v>
      </c>
      <c r="N145" s="12">
        <f t="shared" si="112"/>
        <v>36</v>
      </c>
      <c r="O145" s="12">
        <f t="shared" si="112"/>
        <v>36</v>
      </c>
      <c r="P145" s="12">
        <f t="shared" si="112"/>
        <v>36</v>
      </c>
      <c r="Q145" s="12">
        <f t="shared" si="112"/>
        <v>36</v>
      </c>
      <c r="R145" s="12">
        <f t="shared" si="112"/>
        <v>36</v>
      </c>
      <c r="S145" s="12">
        <f t="shared" si="112"/>
        <v>36</v>
      </c>
      <c r="T145" s="12">
        <f t="shared" si="112"/>
        <v>36</v>
      </c>
      <c r="U145" s="12">
        <f t="shared" si="112"/>
        <v>36</v>
      </c>
      <c r="V145" s="12">
        <f t="shared" si="112"/>
        <v>0</v>
      </c>
      <c r="W145" s="12">
        <f t="shared" si="112"/>
        <v>0</v>
      </c>
      <c r="X145" s="12">
        <f t="shared" si="112"/>
        <v>36</v>
      </c>
      <c r="Y145" s="12">
        <f t="shared" si="112"/>
        <v>36</v>
      </c>
      <c r="Z145" s="12">
        <f t="shared" si="112"/>
        <v>36</v>
      </c>
      <c r="AA145" s="12">
        <f t="shared" si="112"/>
        <v>36</v>
      </c>
      <c r="AB145" s="12">
        <f t="shared" si="112"/>
        <v>36</v>
      </c>
      <c r="AC145" s="12">
        <f t="shared" si="112"/>
        <v>36</v>
      </c>
      <c r="AD145" s="12">
        <f t="shared" si="112"/>
        <v>36</v>
      </c>
      <c r="AE145" s="12">
        <f t="shared" si="112"/>
        <v>36</v>
      </c>
      <c r="AF145" s="12">
        <f t="shared" si="112"/>
        <v>36</v>
      </c>
      <c r="AG145" s="12">
        <f t="shared" si="112"/>
        <v>36</v>
      </c>
      <c r="AH145" s="12">
        <f t="shared" si="112"/>
        <v>36</v>
      </c>
      <c r="AI145" s="12">
        <f t="shared" si="112"/>
        <v>36</v>
      </c>
      <c r="AJ145" s="12">
        <f t="shared" si="112"/>
        <v>36</v>
      </c>
      <c r="AK145" s="12">
        <f t="shared" si="112"/>
        <v>36</v>
      </c>
      <c r="AL145" s="12">
        <f t="shared" si="112"/>
        <v>36</v>
      </c>
      <c r="AM145" s="12">
        <f t="shared" si="112"/>
        <v>36</v>
      </c>
      <c r="AN145" s="12">
        <f t="shared" si="112"/>
        <v>36</v>
      </c>
      <c r="AO145" s="12">
        <f t="shared" si="112"/>
        <v>36</v>
      </c>
      <c r="AP145" s="12">
        <f t="shared" si="112"/>
        <v>36</v>
      </c>
      <c r="AQ145" s="12">
        <f t="shared" si="112"/>
        <v>36</v>
      </c>
      <c r="AR145" s="12">
        <f t="shared" si="112"/>
        <v>36</v>
      </c>
      <c r="AS145" s="12">
        <f t="shared" si="112"/>
        <v>36</v>
      </c>
      <c r="AT145" s="12">
        <f t="shared" si="112"/>
        <v>36</v>
      </c>
      <c r="AU145" s="12">
        <f t="shared" si="112"/>
        <v>0</v>
      </c>
      <c r="AV145" s="12">
        <f t="shared" si="112"/>
        <v>0</v>
      </c>
      <c r="AW145" s="12">
        <f t="shared" si="112"/>
        <v>0</v>
      </c>
      <c r="AX145" s="12">
        <f t="shared" si="112"/>
        <v>0</v>
      </c>
      <c r="AY145" s="12">
        <f t="shared" si="112"/>
        <v>0</v>
      </c>
      <c r="AZ145" s="12">
        <f t="shared" si="112"/>
        <v>0</v>
      </c>
      <c r="BA145" s="12">
        <f t="shared" si="112"/>
        <v>0</v>
      </c>
      <c r="BB145" s="12">
        <f t="shared" si="112"/>
        <v>0</v>
      </c>
      <c r="BC145" s="12">
        <f t="shared" si="112"/>
        <v>0</v>
      </c>
      <c r="BD145" s="12">
        <f t="shared" si="112"/>
        <v>0</v>
      </c>
      <c r="BE145" s="70">
        <f>BE105+BE111</f>
        <v>1440</v>
      </c>
    </row>
    <row r="146" spans="1:57" ht="18.75" customHeight="1">
      <c r="A146" s="18"/>
      <c r="B146" s="199" t="s">
        <v>60</v>
      </c>
      <c r="C146" s="200"/>
      <c r="D146" s="201"/>
      <c r="E146" s="12">
        <f>E106+E114+E126</f>
        <v>18</v>
      </c>
      <c r="F146" s="12">
        <f t="shared" ref="F146:BD146" si="113">F106+F114+F126</f>
        <v>18</v>
      </c>
      <c r="G146" s="12">
        <f t="shared" si="113"/>
        <v>18</v>
      </c>
      <c r="H146" s="12">
        <f t="shared" si="113"/>
        <v>18</v>
      </c>
      <c r="I146" s="12">
        <f t="shared" si="113"/>
        <v>18</v>
      </c>
      <c r="J146" s="12">
        <f t="shared" si="113"/>
        <v>18</v>
      </c>
      <c r="K146" s="12">
        <f t="shared" si="113"/>
        <v>18</v>
      </c>
      <c r="L146" s="12">
        <f t="shared" si="113"/>
        <v>18</v>
      </c>
      <c r="M146" s="12">
        <f t="shared" si="113"/>
        <v>18</v>
      </c>
      <c r="N146" s="12">
        <f t="shared" si="113"/>
        <v>18</v>
      </c>
      <c r="O146" s="12">
        <f t="shared" si="113"/>
        <v>18</v>
      </c>
      <c r="P146" s="12">
        <f t="shared" si="113"/>
        <v>18</v>
      </c>
      <c r="Q146" s="12">
        <f t="shared" si="113"/>
        <v>18</v>
      </c>
      <c r="R146" s="12">
        <f t="shared" si="113"/>
        <v>18</v>
      </c>
      <c r="S146" s="12">
        <f t="shared" si="113"/>
        <v>18</v>
      </c>
      <c r="T146" s="12">
        <f t="shared" si="113"/>
        <v>0</v>
      </c>
      <c r="U146" s="12">
        <f t="shared" si="113"/>
        <v>0</v>
      </c>
      <c r="V146" s="12">
        <f t="shared" si="113"/>
        <v>0</v>
      </c>
      <c r="W146" s="12">
        <f t="shared" si="113"/>
        <v>0</v>
      </c>
      <c r="X146" s="12">
        <f t="shared" si="113"/>
        <v>18</v>
      </c>
      <c r="Y146" s="12">
        <f t="shared" si="113"/>
        <v>18</v>
      </c>
      <c r="Z146" s="12">
        <f t="shared" si="113"/>
        <v>18</v>
      </c>
      <c r="AA146" s="12">
        <f t="shared" si="113"/>
        <v>18</v>
      </c>
      <c r="AB146" s="12">
        <f t="shared" si="113"/>
        <v>18</v>
      </c>
      <c r="AC146" s="12">
        <f t="shared" si="113"/>
        <v>18</v>
      </c>
      <c r="AD146" s="12">
        <f t="shared" si="113"/>
        <v>18</v>
      </c>
      <c r="AE146" s="12">
        <f t="shared" si="113"/>
        <v>18</v>
      </c>
      <c r="AF146" s="12">
        <f t="shared" si="113"/>
        <v>18</v>
      </c>
      <c r="AG146" s="12">
        <f t="shared" si="113"/>
        <v>18</v>
      </c>
      <c r="AH146" s="12">
        <f t="shared" si="113"/>
        <v>0</v>
      </c>
      <c r="AI146" s="12">
        <f t="shared" si="113"/>
        <v>0</v>
      </c>
      <c r="AJ146" s="12">
        <f t="shared" si="113"/>
        <v>0</v>
      </c>
      <c r="AK146" s="12">
        <f t="shared" si="113"/>
        <v>0</v>
      </c>
      <c r="AL146" s="12">
        <f t="shared" si="113"/>
        <v>18</v>
      </c>
      <c r="AM146" s="12">
        <f t="shared" si="113"/>
        <v>18</v>
      </c>
      <c r="AN146" s="12">
        <f t="shared" si="113"/>
        <v>18</v>
      </c>
      <c r="AO146" s="12">
        <f t="shared" si="113"/>
        <v>18</v>
      </c>
      <c r="AP146" s="12">
        <f t="shared" si="113"/>
        <v>18</v>
      </c>
      <c r="AQ146" s="12">
        <f t="shared" si="113"/>
        <v>0</v>
      </c>
      <c r="AR146" s="12">
        <f t="shared" si="113"/>
        <v>0</v>
      </c>
      <c r="AS146" s="12">
        <f t="shared" si="113"/>
        <v>0</v>
      </c>
      <c r="AT146" s="12">
        <f t="shared" si="113"/>
        <v>0</v>
      </c>
      <c r="AU146" s="12">
        <f t="shared" si="113"/>
        <v>0</v>
      </c>
      <c r="AV146" s="12">
        <f t="shared" si="113"/>
        <v>0</v>
      </c>
      <c r="AW146" s="12">
        <f t="shared" si="113"/>
        <v>0</v>
      </c>
      <c r="AX146" s="12">
        <f t="shared" si="113"/>
        <v>0</v>
      </c>
      <c r="AY146" s="12">
        <f t="shared" si="113"/>
        <v>0</v>
      </c>
      <c r="AZ146" s="12">
        <f t="shared" si="113"/>
        <v>0</v>
      </c>
      <c r="BA146" s="12">
        <f t="shared" si="113"/>
        <v>0</v>
      </c>
      <c r="BB146" s="12">
        <f t="shared" si="113"/>
        <v>0</v>
      </c>
      <c r="BC146" s="12">
        <f t="shared" si="113"/>
        <v>0</v>
      </c>
      <c r="BD146" s="12">
        <f t="shared" si="113"/>
        <v>0</v>
      </c>
      <c r="BE146" s="70">
        <f>BE106+BE112</f>
        <v>540</v>
      </c>
    </row>
    <row r="147" spans="1:57" ht="18.75" customHeight="1">
      <c r="A147" s="19"/>
      <c r="B147" s="199" t="s">
        <v>61</v>
      </c>
      <c r="C147" s="200"/>
      <c r="D147" s="201"/>
      <c r="E147" s="12">
        <f t="shared" ref="E147:BD147" si="114">E145+E146</f>
        <v>54</v>
      </c>
      <c r="F147" s="12">
        <f t="shared" si="114"/>
        <v>54</v>
      </c>
      <c r="G147" s="12">
        <f t="shared" si="114"/>
        <v>54</v>
      </c>
      <c r="H147" s="12">
        <f t="shared" si="114"/>
        <v>54</v>
      </c>
      <c r="I147" s="12">
        <f t="shared" si="114"/>
        <v>54</v>
      </c>
      <c r="J147" s="12">
        <f t="shared" si="114"/>
        <v>54</v>
      </c>
      <c r="K147" s="12">
        <f t="shared" si="114"/>
        <v>54</v>
      </c>
      <c r="L147" s="12">
        <f t="shared" si="114"/>
        <v>54</v>
      </c>
      <c r="M147" s="12">
        <f t="shared" si="114"/>
        <v>54</v>
      </c>
      <c r="N147" s="12">
        <f t="shared" si="114"/>
        <v>54</v>
      </c>
      <c r="O147" s="12">
        <f t="shared" si="114"/>
        <v>54</v>
      </c>
      <c r="P147" s="12">
        <f t="shared" si="114"/>
        <v>54</v>
      </c>
      <c r="Q147" s="12">
        <f t="shared" si="114"/>
        <v>54</v>
      </c>
      <c r="R147" s="12">
        <f t="shared" si="114"/>
        <v>54</v>
      </c>
      <c r="S147" s="12">
        <f t="shared" si="114"/>
        <v>54</v>
      </c>
      <c r="T147" s="12">
        <f t="shared" si="114"/>
        <v>36</v>
      </c>
      <c r="U147" s="12">
        <f t="shared" si="114"/>
        <v>36</v>
      </c>
      <c r="V147" s="12">
        <f t="shared" si="114"/>
        <v>0</v>
      </c>
      <c r="W147" s="12">
        <f t="shared" si="114"/>
        <v>0</v>
      </c>
      <c r="X147" s="12">
        <f t="shared" si="114"/>
        <v>54</v>
      </c>
      <c r="Y147" s="12">
        <f t="shared" si="114"/>
        <v>54</v>
      </c>
      <c r="Z147" s="12">
        <f t="shared" si="114"/>
        <v>54</v>
      </c>
      <c r="AA147" s="12">
        <f t="shared" si="114"/>
        <v>54</v>
      </c>
      <c r="AB147" s="12">
        <f t="shared" si="114"/>
        <v>54</v>
      </c>
      <c r="AC147" s="12">
        <f t="shared" si="114"/>
        <v>54</v>
      </c>
      <c r="AD147" s="12">
        <f t="shared" si="114"/>
        <v>54</v>
      </c>
      <c r="AE147" s="12">
        <f t="shared" si="114"/>
        <v>54</v>
      </c>
      <c r="AF147" s="12">
        <f t="shared" si="114"/>
        <v>54</v>
      </c>
      <c r="AG147" s="12">
        <f t="shared" si="114"/>
        <v>54</v>
      </c>
      <c r="AH147" s="12">
        <f t="shared" si="114"/>
        <v>36</v>
      </c>
      <c r="AI147" s="12">
        <f t="shared" si="114"/>
        <v>36</v>
      </c>
      <c r="AJ147" s="12">
        <f t="shared" si="114"/>
        <v>36</v>
      </c>
      <c r="AK147" s="12">
        <f t="shared" si="114"/>
        <v>36</v>
      </c>
      <c r="AL147" s="12">
        <f t="shared" si="114"/>
        <v>54</v>
      </c>
      <c r="AM147" s="12">
        <f t="shared" si="114"/>
        <v>54</v>
      </c>
      <c r="AN147" s="12">
        <f t="shared" si="114"/>
        <v>54</v>
      </c>
      <c r="AO147" s="12">
        <f t="shared" si="114"/>
        <v>54</v>
      </c>
      <c r="AP147" s="12">
        <f t="shared" si="114"/>
        <v>54</v>
      </c>
      <c r="AQ147" s="12">
        <f t="shared" si="114"/>
        <v>36</v>
      </c>
      <c r="AR147" s="12">
        <f t="shared" si="114"/>
        <v>36</v>
      </c>
      <c r="AS147" s="12">
        <f t="shared" si="114"/>
        <v>36</v>
      </c>
      <c r="AT147" s="12">
        <f t="shared" si="114"/>
        <v>36</v>
      </c>
      <c r="AU147" s="12">
        <f t="shared" si="114"/>
        <v>0</v>
      </c>
      <c r="AV147" s="12">
        <f t="shared" si="114"/>
        <v>0</v>
      </c>
      <c r="AW147" s="12">
        <f t="shared" si="114"/>
        <v>0</v>
      </c>
      <c r="AX147" s="12">
        <f t="shared" si="114"/>
        <v>0</v>
      </c>
      <c r="AY147" s="12">
        <f t="shared" si="114"/>
        <v>0</v>
      </c>
      <c r="AZ147" s="12">
        <f t="shared" si="114"/>
        <v>0</v>
      </c>
      <c r="BA147" s="12">
        <f t="shared" si="114"/>
        <v>0</v>
      </c>
      <c r="BB147" s="12">
        <f t="shared" si="114"/>
        <v>0</v>
      </c>
      <c r="BC147" s="12">
        <f t="shared" si="114"/>
        <v>0</v>
      </c>
      <c r="BD147" s="12">
        <f t="shared" si="114"/>
        <v>0</v>
      </c>
      <c r="BE147" s="88">
        <f>SUM(E147:BD147)</f>
        <v>1980</v>
      </c>
    </row>
    <row r="148" spans="1:57" ht="8.25" customHeight="1"/>
    <row r="149" spans="1:57" ht="49.5" customHeight="1"/>
    <row r="154" spans="1:57" ht="16.5" customHeight="1"/>
    <row r="155" spans="1:57" ht="31.5" customHeight="1"/>
    <row r="156" spans="1:57" s="13" customFormat="1" ht="13.5" customHeight="1"/>
    <row r="157" spans="1:57" s="13" customFormat="1" ht="13.5" customHeight="1"/>
    <row r="158" spans="1:57" s="13" customFormat="1" ht="13.5" customHeight="1"/>
    <row r="159" spans="1:57" s="13" customFormat="1" ht="13.5" customHeight="1"/>
    <row r="160" spans="1:57" s="13" customFormat="1" ht="13.5" customHeight="1"/>
    <row r="161" s="13" customFormat="1" ht="13.5" customHeight="1"/>
    <row r="162" s="13" customFormat="1" ht="13.5" customHeight="1"/>
    <row r="163" s="13" customFormat="1" ht="13.5" customHeight="1"/>
    <row r="164" s="13" customFormat="1" ht="13.5" customHeight="1"/>
    <row r="165" s="13" customFormat="1" ht="13.5" customHeight="1"/>
    <row r="166" ht="16.5" customHeight="1"/>
    <row r="168" ht="31.5" customHeight="1"/>
    <row r="169" ht="31.5" customHeight="1"/>
    <row r="170" ht="16.5" customHeight="1"/>
    <row r="171" ht="12.75" customHeight="1"/>
    <row r="172" s="13" customFormat="1" ht="18" customHeight="1"/>
    <row r="173" s="13" customFormat="1" ht="16.5" customHeight="1"/>
    <row r="174" s="13" customFormat="1" ht="16.5" customHeight="1"/>
    <row r="175" s="13" customFormat="1" ht="16.5" customHeight="1"/>
    <row r="176" s="13" customFormat="1" ht="17.25" customHeight="1"/>
    <row r="177" spans="1:57" s="13" customFormat="1" ht="18" customHeight="1"/>
    <row r="178" spans="1:57" s="13" customFormat="1" ht="19.5" customHeight="1"/>
    <row r="179" spans="1:57" s="13" customFormat="1" ht="19.5" customHeight="1"/>
    <row r="180" spans="1:57" s="13" customFormat="1" ht="22.5" customHeight="1"/>
    <row r="181" spans="1:57" s="13" customFormat="1" ht="22.5" customHeight="1"/>
    <row r="182" spans="1:57" s="13" customFormat="1" ht="27.75" customHeight="1"/>
    <row r="183" spans="1:57" s="13" customFormat="1" ht="27" customHeight="1"/>
    <row r="184" spans="1:57" s="13" customFormat="1" ht="18.75" customHeight="1"/>
    <row r="185" spans="1:57" s="13" customFormat="1" ht="18.75" customHeight="1"/>
    <row r="186" spans="1:57" s="13" customFormat="1" ht="7.5" customHeight="1"/>
    <row r="187" spans="1:57" ht="20.25" customHeight="1"/>
    <row r="188" spans="1:57" ht="20.25" customHeight="1"/>
    <row r="189" spans="1:57" ht="20.25" customHeight="1"/>
    <row r="190" spans="1:57" ht="7.5" customHeight="1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S190" s="2"/>
      <c r="T190" s="2"/>
      <c r="U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BB190" s="38"/>
      <c r="BC190" s="38"/>
      <c r="BD190" s="2"/>
      <c r="BE190" s="61"/>
    </row>
    <row r="191" spans="1:57" ht="15.75">
      <c r="A191" s="242" t="s">
        <v>127</v>
      </c>
      <c r="B191" s="242"/>
      <c r="C191" s="242"/>
      <c r="D191" s="242"/>
      <c r="E191" s="242"/>
      <c r="F191" s="242"/>
      <c r="G191" s="242"/>
      <c r="H191" s="242"/>
      <c r="I191" s="242"/>
      <c r="J191" s="242"/>
      <c r="K191" s="242"/>
      <c r="L191" s="242"/>
      <c r="M191" s="242"/>
      <c r="N191" s="242"/>
      <c r="O191" s="242"/>
      <c r="P191" s="242"/>
      <c r="Q191" s="242"/>
      <c r="R191" s="242"/>
      <c r="S191" s="242"/>
      <c r="T191" s="242"/>
      <c r="U191" s="242"/>
      <c r="V191" s="242"/>
      <c r="W191" s="242"/>
      <c r="X191" s="242"/>
      <c r="Y191" s="242"/>
      <c r="Z191" s="242"/>
      <c r="AA191" s="242"/>
      <c r="AB191" s="242"/>
      <c r="AC191" s="242"/>
      <c r="AD191" s="242"/>
      <c r="AE191" s="242"/>
      <c r="AF191" s="242"/>
      <c r="AG191" s="242"/>
      <c r="AH191" s="242"/>
      <c r="AI191" s="242"/>
      <c r="AJ191" s="242"/>
      <c r="AK191" s="242"/>
      <c r="AL191" s="242"/>
      <c r="AM191" s="242"/>
      <c r="AN191" s="242"/>
      <c r="AO191" s="242"/>
      <c r="AP191" s="242"/>
      <c r="AQ191" s="242"/>
      <c r="AR191" s="242"/>
      <c r="AS191" s="242"/>
      <c r="AT191" s="242"/>
      <c r="AU191" s="242"/>
      <c r="AV191" s="242"/>
      <c r="AW191" s="242"/>
      <c r="AX191" s="242"/>
      <c r="AY191" s="242"/>
      <c r="AZ191" s="242"/>
      <c r="BA191" s="242"/>
      <c r="BB191" s="242"/>
      <c r="BC191" s="242"/>
      <c r="BD191" s="242"/>
      <c r="BE191" s="242"/>
    </row>
    <row r="193" spans="1:57" ht="9.75" customHeight="1"/>
    <row r="194" spans="1:57" ht="52.5" customHeight="1">
      <c r="A194" s="189" t="s">
        <v>12</v>
      </c>
      <c r="B194" s="223" t="s">
        <v>13</v>
      </c>
      <c r="C194" s="228" t="s">
        <v>14</v>
      </c>
      <c r="D194" s="229"/>
      <c r="E194" s="178" t="s">
        <v>16</v>
      </c>
      <c r="F194" s="179"/>
      <c r="G194" s="179"/>
      <c r="H194" s="180"/>
      <c r="I194" s="186" t="s">
        <v>17</v>
      </c>
      <c r="J194" s="187"/>
      <c r="K194" s="187"/>
      <c r="L194" s="188"/>
      <c r="M194" s="4" t="s">
        <v>161</v>
      </c>
      <c r="N194" s="186" t="s">
        <v>18</v>
      </c>
      <c r="O194" s="187"/>
      <c r="P194" s="187"/>
      <c r="Q194" s="77">
        <v>41974</v>
      </c>
      <c r="R194" s="178" t="s">
        <v>19</v>
      </c>
      <c r="S194" s="179"/>
      <c r="T194" s="179"/>
      <c r="U194" s="180"/>
      <c r="V194" s="39" t="s">
        <v>162</v>
      </c>
      <c r="W194" s="178" t="s">
        <v>20</v>
      </c>
      <c r="X194" s="179"/>
      <c r="Y194" s="179"/>
      <c r="Z194" s="79">
        <v>42037</v>
      </c>
      <c r="AA194" s="178" t="s">
        <v>21</v>
      </c>
      <c r="AB194" s="179"/>
      <c r="AC194" s="179"/>
      <c r="AD194" s="44" t="s">
        <v>163</v>
      </c>
      <c r="AE194" s="178" t="s">
        <v>22</v>
      </c>
      <c r="AF194" s="179"/>
      <c r="AG194" s="179"/>
      <c r="AH194" s="180"/>
      <c r="AI194" s="181" t="s">
        <v>23</v>
      </c>
      <c r="AJ194" s="182"/>
      <c r="AK194" s="182"/>
      <c r="AL194" s="183"/>
      <c r="AM194" s="5" t="s">
        <v>62</v>
      </c>
      <c r="AN194" s="181" t="s">
        <v>24</v>
      </c>
      <c r="AO194" s="182"/>
      <c r="AP194" s="183"/>
      <c r="AQ194" s="5" t="s">
        <v>63</v>
      </c>
      <c r="AR194" s="181" t="s">
        <v>25</v>
      </c>
      <c r="AS194" s="182"/>
      <c r="AT194" s="182"/>
      <c r="AU194" s="183"/>
      <c r="AV194" s="178" t="s">
        <v>64</v>
      </c>
      <c r="AW194" s="179"/>
      <c r="AX194" s="179"/>
      <c r="AY194" s="180"/>
      <c r="AZ194" s="47" t="s">
        <v>65</v>
      </c>
      <c r="BA194" s="181" t="s">
        <v>27</v>
      </c>
      <c r="BB194" s="182"/>
      <c r="BC194" s="182"/>
      <c r="BD194" s="183"/>
      <c r="BE194" s="72" t="s">
        <v>117</v>
      </c>
    </row>
    <row r="195" spans="1:57">
      <c r="A195" s="190"/>
      <c r="B195" s="224"/>
      <c r="C195" s="230"/>
      <c r="D195" s="231"/>
      <c r="E195" s="184" t="s">
        <v>29</v>
      </c>
      <c r="F195" s="185"/>
      <c r="G195" s="185"/>
      <c r="H195" s="185"/>
      <c r="I195" s="185"/>
      <c r="J195" s="185"/>
      <c r="K195" s="185"/>
      <c r="L195" s="185"/>
      <c r="M195" s="185"/>
      <c r="N195" s="185"/>
      <c r="O195" s="185"/>
      <c r="P195" s="185"/>
      <c r="Q195" s="185"/>
      <c r="R195" s="185"/>
      <c r="S195" s="185"/>
      <c r="T195" s="185"/>
      <c r="U195" s="185"/>
      <c r="V195" s="185"/>
      <c r="W195" s="185"/>
      <c r="X195" s="185"/>
      <c r="Y195" s="185"/>
      <c r="Z195" s="185"/>
      <c r="AA195" s="185"/>
      <c r="AB195" s="185"/>
      <c r="AC195" s="185"/>
      <c r="AD195" s="185"/>
      <c r="AE195" s="185"/>
      <c r="AF195" s="185"/>
      <c r="AG195" s="185"/>
      <c r="AH195" s="185"/>
      <c r="AI195" s="185"/>
      <c r="AJ195" s="185"/>
      <c r="AK195" s="185"/>
      <c r="AL195" s="185"/>
      <c r="AM195" s="185"/>
      <c r="AN195" s="185"/>
      <c r="AO195" s="185"/>
      <c r="AP195" s="185"/>
      <c r="AQ195" s="185"/>
      <c r="AR195" s="185"/>
      <c r="AS195" s="185"/>
      <c r="AT195" s="185"/>
      <c r="AU195" s="185"/>
      <c r="AV195" s="185"/>
      <c r="AW195" s="185"/>
      <c r="AX195" s="185"/>
      <c r="AY195" s="185"/>
      <c r="AZ195" s="185"/>
      <c r="BA195" s="185"/>
      <c r="BB195" s="185"/>
      <c r="BC195" s="185"/>
      <c r="BD195" s="185"/>
      <c r="BE195" s="73"/>
    </row>
    <row r="196" spans="1:57">
      <c r="A196" s="190"/>
      <c r="B196" s="224"/>
      <c r="C196" s="230"/>
      <c r="D196" s="231"/>
      <c r="E196" s="6">
        <v>36</v>
      </c>
      <c r="F196" s="6">
        <v>37</v>
      </c>
      <c r="G196" s="6">
        <v>38</v>
      </c>
      <c r="H196" s="6">
        <v>39</v>
      </c>
      <c r="I196" s="6">
        <v>40</v>
      </c>
      <c r="J196" s="6">
        <v>41</v>
      </c>
      <c r="K196" s="6">
        <v>42</v>
      </c>
      <c r="L196" s="6">
        <v>43</v>
      </c>
      <c r="M196" s="6">
        <v>44</v>
      </c>
      <c r="N196" s="6">
        <v>45</v>
      </c>
      <c r="O196" s="6">
        <v>46</v>
      </c>
      <c r="P196" s="6">
        <v>47</v>
      </c>
      <c r="Q196" s="23">
        <v>48</v>
      </c>
      <c r="R196" s="23">
        <v>49</v>
      </c>
      <c r="S196" s="6">
        <v>50</v>
      </c>
      <c r="T196" s="6">
        <v>51</v>
      </c>
      <c r="U196" s="6">
        <v>52</v>
      </c>
      <c r="V196" s="23">
        <v>1</v>
      </c>
      <c r="W196" s="23">
        <v>2</v>
      </c>
      <c r="X196" s="23">
        <v>3</v>
      </c>
      <c r="Y196" s="23">
        <v>4</v>
      </c>
      <c r="Z196" s="23">
        <v>5</v>
      </c>
      <c r="AA196" s="23">
        <v>6</v>
      </c>
      <c r="AB196" s="23">
        <v>7</v>
      </c>
      <c r="AC196" s="23">
        <v>8</v>
      </c>
      <c r="AD196" s="23">
        <v>9</v>
      </c>
      <c r="AE196" s="23">
        <v>10</v>
      </c>
      <c r="AF196" s="23">
        <v>11</v>
      </c>
      <c r="AG196" s="23">
        <v>12</v>
      </c>
      <c r="AH196" s="23">
        <v>13</v>
      </c>
      <c r="AI196" s="23">
        <v>14</v>
      </c>
      <c r="AJ196" s="23">
        <v>15</v>
      </c>
      <c r="AK196" s="23">
        <v>16</v>
      </c>
      <c r="AL196" s="6">
        <v>17</v>
      </c>
      <c r="AM196" s="6">
        <v>18</v>
      </c>
      <c r="AN196" s="6">
        <v>19</v>
      </c>
      <c r="AO196" s="6">
        <v>20</v>
      </c>
      <c r="AP196" s="6">
        <v>21</v>
      </c>
      <c r="AQ196" s="6">
        <v>22</v>
      </c>
      <c r="AR196" s="6">
        <v>23</v>
      </c>
      <c r="AS196" s="6">
        <v>24</v>
      </c>
      <c r="AT196" s="6">
        <v>25</v>
      </c>
      <c r="AU196" s="6">
        <v>26</v>
      </c>
      <c r="AV196" s="23">
        <v>27</v>
      </c>
      <c r="AW196" s="23">
        <v>28</v>
      </c>
      <c r="AX196" s="23">
        <v>29</v>
      </c>
      <c r="AY196" s="23">
        <v>30</v>
      </c>
      <c r="AZ196" s="23">
        <v>31</v>
      </c>
      <c r="BA196" s="23">
        <v>32</v>
      </c>
      <c r="BB196" s="23">
        <v>33</v>
      </c>
      <c r="BC196" s="23">
        <v>34</v>
      </c>
      <c r="BD196" s="6">
        <v>35</v>
      </c>
      <c r="BE196" s="208"/>
    </row>
    <row r="197" spans="1:57" ht="10.5" customHeight="1">
      <c r="A197" s="190"/>
      <c r="B197" s="224"/>
      <c r="C197" s="230"/>
      <c r="D197" s="231"/>
      <c r="E197" s="252" t="s">
        <v>30</v>
      </c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  <c r="S197" s="252"/>
      <c r="T197" s="252"/>
      <c r="U197" s="252"/>
      <c r="V197" s="252"/>
      <c r="W197" s="252"/>
      <c r="X197" s="252"/>
      <c r="Y197" s="252"/>
      <c r="Z197" s="252"/>
      <c r="AA197" s="252"/>
      <c r="AB197" s="252"/>
      <c r="AC197" s="252"/>
      <c r="AD197" s="252"/>
      <c r="AE197" s="252"/>
      <c r="AF197" s="252"/>
      <c r="AG197" s="252"/>
      <c r="AH197" s="252"/>
      <c r="AI197" s="252"/>
      <c r="AJ197" s="252"/>
      <c r="AK197" s="252"/>
      <c r="AL197" s="252"/>
      <c r="AM197" s="252"/>
      <c r="AN197" s="252"/>
      <c r="AO197" s="252"/>
      <c r="AP197" s="252"/>
      <c r="AQ197" s="252"/>
      <c r="AR197" s="252"/>
      <c r="AS197" s="252"/>
      <c r="AT197" s="252"/>
      <c r="AU197" s="252"/>
      <c r="AV197" s="252"/>
      <c r="AW197" s="252"/>
      <c r="AX197" s="252"/>
      <c r="AY197" s="252"/>
      <c r="AZ197" s="252"/>
      <c r="BA197" s="252"/>
      <c r="BB197" s="252"/>
      <c r="BC197" s="252"/>
      <c r="BD197" s="252"/>
      <c r="BE197" s="209"/>
    </row>
    <row r="198" spans="1:57">
      <c r="A198" s="191"/>
      <c r="B198" s="225"/>
      <c r="C198" s="232"/>
      <c r="D198" s="233"/>
      <c r="E198" s="6">
        <v>1</v>
      </c>
      <c r="F198" s="6">
        <v>2</v>
      </c>
      <c r="G198" s="6">
        <v>3</v>
      </c>
      <c r="H198" s="6">
        <v>4</v>
      </c>
      <c r="I198" s="6">
        <v>5</v>
      </c>
      <c r="J198" s="6">
        <v>6</v>
      </c>
      <c r="K198" s="6">
        <v>7</v>
      </c>
      <c r="L198" s="6">
        <v>8</v>
      </c>
      <c r="M198" s="6">
        <v>9</v>
      </c>
      <c r="N198" s="6">
        <v>10</v>
      </c>
      <c r="O198" s="6">
        <v>11</v>
      </c>
      <c r="P198" s="6">
        <v>12</v>
      </c>
      <c r="Q198" s="23">
        <v>13</v>
      </c>
      <c r="R198" s="23">
        <v>14</v>
      </c>
      <c r="S198" s="6">
        <v>15</v>
      </c>
      <c r="T198" s="6">
        <v>16</v>
      </c>
      <c r="U198" s="6">
        <v>17</v>
      </c>
      <c r="V198" s="23">
        <v>18</v>
      </c>
      <c r="W198" s="23">
        <v>19</v>
      </c>
      <c r="X198" s="23">
        <v>20</v>
      </c>
      <c r="Y198" s="23">
        <v>21</v>
      </c>
      <c r="Z198" s="23">
        <v>22</v>
      </c>
      <c r="AA198" s="23">
        <v>23</v>
      </c>
      <c r="AB198" s="23">
        <v>24</v>
      </c>
      <c r="AC198" s="23">
        <v>25</v>
      </c>
      <c r="AD198" s="23">
        <v>26</v>
      </c>
      <c r="AE198" s="23">
        <v>27</v>
      </c>
      <c r="AF198" s="23">
        <v>28</v>
      </c>
      <c r="AG198" s="23">
        <v>29</v>
      </c>
      <c r="AH198" s="23">
        <v>30</v>
      </c>
      <c r="AI198" s="23">
        <v>31</v>
      </c>
      <c r="AJ198" s="23">
        <v>32</v>
      </c>
      <c r="AK198" s="23">
        <v>33</v>
      </c>
      <c r="AL198" s="6">
        <v>34</v>
      </c>
      <c r="AM198" s="6">
        <v>35</v>
      </c>
      <c r="AN198" s="6">
        <v>36</v>
      </c>
      <c r="AO198" s="6">
        <v>37</v>
      </c>
      <c r="AP198" s="6">
        <v>38</v>
      </c>
      <c r="AQ198" s="6">
        <v>39</v>
      </c>
      <c r="AR198" s="6">
        <v>40</v>
      </c>
      <c r="AS198" s="6">
        <v>41</v>
      </c>
      <c r="AT198" s="6">
        <v>42</v>
      </c>
      <c r="AU198" s="6">
        <v>43</v>
      </c>
      <c r="AV198" s="23">
        <v>44</v>
      </c>
      <c r="AW198" s="23">
        <v>45</v>
      </c>
      <c r="AX198" s="23">
        <v>46</v>
      </c>
      <c r="AY198" s="23">
        <v>47</v>
      </c>
      <c r="AZ198" s="23">
        <v>48</v>
      </c>
      <c r="BA198" s="23">
        <v>49</v>
      </c>
      <c r="BB198" s="23">
        <v>50</v>
      </c>
      <c r="BC198" s="23">
        <v>51</v>
      </c>
      <c r="BD198" s="6">
        <v>52</v>
      </c>
      <c r="BE198" s="210"/>
    </row>
    <row r="199" spans="1:57" ht="27.75" customHeight="1">
      <c r="A199" s="195" t="s">
        <v>66</v>
      </c>
      <c r="B199" s="25" t="s">
        <v>67</v>
      </c>
      <c r="C199" s="226" t="s">
        <v>68</v>
      </c>
      <c r="D199" s="227"/>
      <c r="E199" s="15"/>
      <c r="F199" s="9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15"/>
      <c r="AF199" s="15"/>
      <c r="AG199" s="15"/>
      <c r="AH199" s="15"/>
      <c r="AI199" s="15"/>
      <c r="AJ199" s="15"/>
      <c r="AK199" s="15"/>
      <c r="AL199" s="15"/>
      <c r="AM199" s="15"/>
      <c r="AN199" s="15"/>
      <c r="AO199" s="15"/>
      <c r="AP199" s="15"/>
      <c r="AQ199" s="15"/>
      <c r="AR199" s="15"/>
      <c r="AS199" s="15"/>
      <c r="AT199" s="15"/>
      <c r="AU199" s="15"/>
      <c r="AV199" s="15"/>
      <c r="AW199" s="15"/>
      <c r="AX199" s="15"/>
      <c r="AY199" s="15"/>
      <c r="AZ199" s="15"/>
      <c r="BA199" s="15"/>
      <c r="BB199" s="15"/>
      <c r="BC199" s="15"/>
      <c r="BD199" s="15"/>
      <c r="BE199" s="59" t="s">
        <v>144</v>
      </c>
    </row>
    <row r="200" spans="1:57" s="13" customFormat="1" ht="21.75" customHeight="1">
      <c r="A200" s="196"/>
      <c r="B200" s="118" t="s">
        <v>69</v>
      </c>
      <c r="C200" s="145" t="s">
        <v>70</v>
      </c>
      <c r="D200" s="145"/>
      <c r="E200" s="9"/>
      <c r="F200" s="9"/>
      <c r="G200" s="9"/>
      <c r="H200" s="9"/>
      <c r="I200" s="9"/>
      <c r="J200" s="9"/>
      <c r="K200" s="9"/>
      <c r="L200" s="9"/>
      <c r="M200" s="10"/>
      <c r="N200" s="10"/>
      <c r="O200" s="10"/>
      <c r="P200" s="10"/>
      <c r="Q200" s="10"/>
      <c r="R200" s="10"/>
      <c r="S200" s="10"/>
      <c r="T200" s="10"/>
      <c r="U200" s="10"/>
      <c r="V200" s="10"/>
      <c r="W200" s="10"/>
      <c r="X200" s="10"/>
      <c r="Y200" s="10"/>
      <c r="Z200" s="10"/>
      <c r="AA200" s="10"/>
      <c r="AB200" s="10"/>
      <c r="AC200" s="10"/>
      <c r="AD200" s="10"/>
      <c r="AE200" s="10"/>
      <c r="AF200" s="9"/>
      <c r="AG200" s="9"/>
      <c r="AH200" s="9"/>
      <c r="AI200" s="9"/>
      <c r="AJ200" s="9"/>
      <c r="AK200" s="9"/>
      <c r="AL200" s="10"/>
      <c r="AM200" s="9"/>
      <c r="AN200" s="9"/>
      <c r="AO200" s="9"/>
      <c r="AP200" s="9"/>
      <c r="AQ200" s="9"/>
      <c r="AR200" s="9"/>
      <c r="AS200" s="9"/>
      <c r="AT200" s="9" t="s">
        <v>122</v>
      </c>
      <c r="AU200" s="9"/>
      <c r="AV200" s="9"/>
      <c r="AW200" s="9"/>
      <c r="AX200" s="9"/>
      <c r="AY200" s="9"/>
      <c r="AZ200" s="9"/>
      <c r="BA200" s="9"/>
      <c r="BB200" s="9"/>
      <c r="BC200" s="9"/>
      <c r="BD200" s="9"/>
      <c r="BE200" s="146" t="s">
        <v>212</v>
      </c>
    </row>
    <row r="201" spans="1:57" s="13" customFormat="1" ht="21.75" customHeight="1">
      <c r="A201" s="196"/>
      <c r="B201" s="118" t="s">
        <v>71</v>
      </c>
      <c r="C201" s="221" t="s">
        <v>42</v>
      </c>
      <c r="D201" s="222"/>
      <c r="E201" s="9"/>
      <c r="F201" s="9"/>
      <c r="G201" s="9"/>
      <c r="H201" s="9"/>
      <c r="I201" s="9"/>
      <c r="J201" s="9"/>
      <c r="K201" s="9"/>
      <c r="L201" s="9"/>
      <c r="M201" s="10"/>
      <c r="N201" s="10"/>
      <c r="O201" s="10"/>
      <c r="P201" s="10"/>
      <c r="Q201" s="10"/>
      <c r="R201" s="10"/>
      <c r="S201" s="10"/>
      <c r="T201" s="10"/>
      <c r="U201" s="122" t="s">
        <v>122</v>
      </c>
      <c r="V201" s="10"/>
      <c r="W201" s="10"/>
      <c r="X201" s="10"/>
      <c r="Y201" s="10"/>
      <c r="Z201" s="10"/>
      <c r="AA201" s="10"/>
      <c r="AB201" s="10"/>
      <c r="AC201" s="10"/>
      <c r="AD201" s="10"/>
      <c r="AE201" s="10"/>
      <c r="AF201" s="9"/>
      <c r="AG201" s="9"/>
      <c r="AH201" s="9"/>
      <c r="AI201" s="9"/>
      <c r="AJ201" s="9"/>
      <c r="AK201" s="9"/>
      <c r="AL201" s="10"/>
      <c r="AM201" s="9"/>
      <c r="AN201" s="9"/>
      <c r="AO201" s="9"/>
      <c r="AP201" s="9"/>
      <c r="AQ201" s="9"/>
      <c r="AR201" s="9"/>
      <c r="AS201" s="9"/>
      <c r="AT201" s="9" t="s">
        <v>120</v>
      </c>
      <c r="AU201" s="10"/>
      <c r="AV201" s="9"/>
      <c r="AW201" s="9"/>
      <c r="AX201" s="9"/>
      <c r="AY201" s="9"/>
      <c r="AZ201" s="9"/>
      <c r="BA201" s="9"/>
      <c r="BB201" s="9"/>
      <c r="BC201" s="9"/>
      <c r="BD201" s="9"/>
      <c r="BE201" s="64" t="s">
        <v>123</v>
      </c>
    </row>
    <row r="202" spans="1:57" s="13" customFormat="1" ht="21.75" customHeight="1">
      <c r="A202" s="196"/>
      <c r="B202" s="49" t="s">
        <v>73</v>
      </c>
      <c r="C202" s="221" t="s">
        <v>40</v>
      </c>
      <c r="D202" s="222"/>
      <c r="E202" s="9"/>
      <c r="F202" s="9"/>
      <c r="G202" s="9"/>
      <c r="H202" s="9"/>
      <c r="J202" s="9"/>
      <c r="K202" s="9"/>
      <c r="L202" s="9"/>
      <c r="M202" s="10"/>
      <c r="N202" s="10"/>
      <c r="O202" s="10"/>
      <c r="P202" s="10"/>
      <c r="Q202" s="10"/>
      <c r="R202" s="10"/>
      <c r="S202" s="10"/>
      <c r="T202" s="10"/>
      <c r="U202" s="10"/>
      <c r="V202" s="10"/>
      <c r="W202" s="10"/>
      <c r="X202" s="10"/>
      <c r="Y202" s="10"/>
      <c r="Z202" s="10"/>
      <c r="AA202" s="10"/>
      <c r="AB202" s="10"/>
      <c r="AC202" s="10"/>
      <c r="AD202" s="10"/>
      <c r="AE202" s="10"/>
      <c r="AF202" s="9"/>
      <c r="AG202" s="9"/>
      <c r="AH202" s="9"/>
      <c r="AI202" s="9"/>
      <c r="AJ202" s="9"/>
      <c r="AK202" s="9"/>
      <c r="AL202" s="10"/>
      <c r="AM202" s="9"/>
      <c r="AN202" s="9"/>
      <c r="AO202" s="9"/>
      <c r="AP202" s="9"/>
      <c r="AQ202" s="9"/>
      <c r="AR202" s="9"/>
      <c r="AS202" s="9"/>
      <c r="AT202" s="9" t="s">
        <v>122</v>
      </c>
      <c r="AU202" s="9"/>
      <c r="AV202" s="9"/>
      <c r="AW202" s="9"/>
      <c r="AX202" s="9"/>
      <c r="AY202" s="9"/>
      <c r="AZ202" s="9"/>
      <c r="BA202" s="9"/>
      <c r="BB202" s="9"/>
      <c r="BC202" s="9"/>
      <c r="BD202" s="9"/>
      <c r="BE202" s="146" t="s">
        <v>208</v>
      </c>
    </row>
    <row r="203" spans="1:57" s="13" customFormat="1" ht="21.75" customHeight="1">
      <c r="A203" s="196"/>
      <c r="B203" s="49" t="s">
        <v>74</v>
      </c>
      <c r="C203" s="221" t="s">
        <v>75</v>
      </c>
      <c r="D203" s="222"/>
      <c r="E203" s="9"/>
      <c r="F203" s="9"/>
      <c r="G203" s="9"/>
      <c r="H203" s="9"/>
      <c r="I203" s="9"/>
      <c r="J203" s="9"/>
      <c r="K203" s="9"/>
      <c r="L203" s="9"/>
      <c r="M203" s="10"/>
      <c r="N203" s="10"/>
      <c r="O203" s="10"/>
      <c r="P203" s="10"/>
      <c r="Q203" s="10"/>
      <c r="R203" s="10"/>
      <c r="S203" s="10"/>
      <c r="T203" s="10"/>
      <c r="U203" s="10"/>
      <c r="V203" s="10"/>
      <c r="W203" s="10"/>
      <c r="X203" s="10"/>
      <c r="Y203" s="10"/>
      <c r="Z203" s="10"/>
      <c r="AA203" s="10"/>
      <c r="AB203" s="10"/>
      <c r="AC203" s="10"/>
      <c r="AD203" s="10"/>
      <c r="AE203" s="10"/>
      <c r="AF203" s="9"/>
      <c r="AG203" s="9"/>
      <c r="AH203" s="9"/>
      <c r="AI203" s="9"/>
      <c r="AJ203" s="9"/>
      <c r="AK203" s="9"/>
      <c r="AL203" s="10"/>
      <c r="AM203" s="9"/>
      <c r="AN203" s="9"/>
      <c r="AO203" s="9"/>
      <c r="AP203" s="9"/>
      <c r="AQ203" s="9"/>
      <c r="AR203" s="9"/>
      <c r="AS203" s="9"/>
      <c r="AT203" s="9" t="s">
        <v>120</v>
      </c>
      <c r="AU203" s="9"/>
      <c r="AV203" s="9"/>
      <c r="AW203" s="9"/>
      <c r="AX203" s="9"/>
      <c r="AY203" s="9"/>
      <c r="AZ203" s="9"/>
      <c r="BA203" s="9"/>
      <c r="BB203" s="9"/>
      <c r="BC203" s="9"/>
      <c r="BD203" s="9"/>
      <c r="BE203" s="146" t="s">
        <v>213</v>
      </c>
    </row>
    <row r="204" spans="1:57" s="13" customFormat="1" ht="21.75" customHeight="1">
      <c r="A204" s="196"/>
      <c r="B204" s="26" t="s">
        <v>76</v>
      </c>
      <c r="C204" s="221" t="s">
        <v>50</v>
      </c>
      <c r="D204" s="222"/>
      <c r="E204" s="9"/>
      <c r="F204" s="9"/>
      <c r="G204" s="9"/>
      <c r="H204" s="9"/>
      <c r="I204" s="9"/>
      <c r="J204" s="9"/>
      <c r="K204" s="9"/>
      <c r="L204" s="9"/>
      <c r="M204" s="10"/>
      <c r="N204" s="10"/>
      <c r="O204" s="10"/>
      <c r="P204" s="10"/>
      <c r="Q204" s="10"/>
      <c r="R204" s="10"/>
      <c r="S204" s="10"/>
      <c r="T204" s="10"/>
      <c r="U204" s="10"/>
      <c r="V204" s="10"/>
      <c r="W204" s="10"/>
      <c r="X204" s="10"/>
      <c r="Y204" s="10"/>
      <c r="Z204" s="10"/>
      <c r="AA204" s="10"/>
      <c r="AB204" s="10"/>
      <c r="AC204" s="10"/>
      <c r="AD204" s="10"/>
      <c r="AE204" s="10"/>
      <c r="AF204" s="9"/>
      <c r="AG204" s="9"/>
      <c r="AH204" s="9"/>
      <c r="AI204" s="9"/>
      <c r="AJ204" s="9"/>
      <c r="AK204" s="9"/>
      <c r="AL204" s="10"/>
      <c r="AM204" s="9"/>
      <c r="AN204" s="9"/>
      <c r="AO204" s="9"/>
      <c r="AP204" s="9"/>
      <c r="AQ204" s="9"/>
      <c r="AR204" s="9"/>
      <c r="AS204" s="9"/>
      <c r="AT204" s="9" t="s">
        <v>120</v>
      </c>
      <c r="AU204" s="9"/>
      <c r="AV204" s="9"/>
      <c r="AW204" s="9"/>
      <c r="AX204" s="9"/>
      <c r="AY204" s="9"/>
      <c r="AZ204" s="9"/>
      <c r="BA204" s="9"/>
      <c r="BB204" s="9"/>
      <c r="BC204" s="9"/>
      <c r="BD204" s="9"/>
      <c r="BE204" s="146" t="s">
        <v>213</v>
      </c>
    </row>
    <row r="205" spans="1:57" ht="21" customHeight="1">
      <c r="A205" s="196"/>
      <c r="B205" s="27" t="s">
        <v>77</v>
      </c>
      <c r="C205" s="226" t="s">
        <v>78</v>
      </c>
      <c r="D205" s="227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15"/>
      <c r="AF205" s="15"/>
      <c r="AG205" s="15"/>
      <c r="AH205" s="15"/>
      <c r="AI205" s="15"/>
      <c r="AJ205" s="15"/>
      <c r="AK205" s="15"/>
      <c r="AL205" s="15"/>
      <c r="AM205" s="15"/>
      <c r="AN205" s="15"/>
      <c r="AO205" s="15"/>
      <c r="AP205" s="15"/>
      <c r="AQ205" s="15"/>
      <c r="AR205" s="15"/>
      <c r="AS205" s="15"/>
      <c r="AT205" s="15"/>
      <c r="AU205" s="15"/>
      <c r="AV205" s="15"/>
      <c r="AW205" s="15"/>
      <c r="AX205" s="15"/>
      <c r="AY205" s="15"/>
      <c r="AZ205" s="15"/>
      <c r="BA205" s="15"/>
      <c r="BB205" s="15"/>
      <c r="BC205" s="15"/>
      <c r="BD205" s="15"/>
      <c r="BE205" s="59" t="s">
        <v>145</v>
      </c>
    </row>
    <row r="206" spans="1:57" s="13" customFormat="1" ht="21" customHeight="1">
      <c r="A206" s="196"/>
      <c r="B206" s="26" t="s">
        <v>79</v>
      </c>
      <c r="C206" s="221" t="s">
        <v>54</v>
      </c>
      <c r="D206" s="222"/>
      <c r="E206" s="9"/>
      <c r="F206" s="9"/>
      <c r="G206" s="9"/>
      <c r="H206" s="9"/>
      <c r="I206" s="9"/>
      <c r="J206" s="9"/>
      <c r="K206" s="9"/>
      <c r="L206" s="9"/>
      <c r="M206" s="10"/>
      <c r="N206" s="10"/>
      <c r="O206" s="10"/>
      <c r="P206" s="10"/>
      <c r="Q206" s="10"/>
      <c r="R206" s="10"/>
      <c r="S206" s="10"/>
      <c r="T206" s="10"/>
      <c r="U206" s="122" t="s">
        <v>120</v>
      </c>
      <c r="V206" s="10"/>
      <c r="W206" s="11"/>
      <c r="X206" s="11"/>
      <c r="Y206" s="10"/>
      <c r="Z206" s="10"/>
      <c r="AA206" s="10"/>
      <c r="AB206" s="10"/>
      <c r="AC206" s="10"/>
      <c r="AD206" s="10"/>
      <c r="AE206" s="10"/>
      <c r="AF206" s="9"/>
      <c r="AG206" s="9"/>
      <c r="AH206" s="9"/>
      <c r="AI206" s="9"/>
      <c r="AJ206" s="9"/>
      <c r="AK206" s="9"/>
      <c r="AL206" s="10"/>
      <c r="AM206" s="9"/>
      <c r="AN206" s="9"/>
      <c r="AO206" s="9"/>
      <c r="AP206" s="9"/>
      <c r="AQ206" s="9"/>
      <c r="AR206" s="9"/>
      <c r="AS206" s="9"/>
      <c r="AT206" s="9"/>
      <c r="AU206" s="9"/>
      <c r="AV206" s="9"/>
      <c r="AW206" s="9"/>
      <c r="AX206" s="9"/>
      <c r="AY206" s="9"/>
      <c r="AZ206" s="9"/>
      <c r="BA206" s="9"/>
      <c r="BB206" s="9"/>
      <c r="BC206" s="9"/>
      <c r="BD206" s="9"/>
      <c r="BE206" s="64" t="s">
        <v>214</v>
      </c>
    </row>
    <row r="207" spans="1:57" s="13" customFormat="1" ht="21" customHeight="1">
      <c r="A207" s="196"/>
      <c r="B207" s="117" t="s">
        <v>80</v>
      </c>
      <c r="C207" s="221" t="s">
        <v>90</v>
      </c>
      <c r="D207" s="222"/>
      <c r="E207" s="9"/>
      <c r="F207" s="9"/>
      <c r="G207" s="9"/>
      <c r="H207" s="9"/>
      <c r="I207" s="9"/>
      <c r="J207" s="9"/>
      <c r="K207" s="9"/>
      <c r="L207" s="9"/>
      <c r="M207" s="10"/>
      <c r="N207" s="10"/>
      <c r="O207" s="10"/>
      <c r="P207" s="10"/>
      <c r="Q207" s="10"/>
      <c r="R207" s="10"/>
      <c r="S207" s="10"/>
      <c r="T207" s="10"/>
      <c r="U207" s="122" t="s">
        <v>122</v>
      </c>
      <c r="V207" s="10"/>
      <c r="W207" s="11"/>
      <c r="X207" s="11"/>
      <c r="Y207" s="10"/>
      <c r="Z207" s="10"/>
      <c r="AA207" s="10"/>
      <c r="AB207" s="10"/>
      <c r="AC207" s="10"/>
      <c r="AD207" s="10"/>
      <c r="AE207" s="10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  <c r="AS207" s="9"/>
      <c r="AT207" s="9" t="s">
        <v>120</v>
      </c>
      <c r="AU207" s="9"/>
      <c r="AV207" s="9"/>
      <c r="AW207" s="9"/>
      <c r="AX207" s="9"/>
      <c r="AY207" s="9"/>
      <c r="AZ207" s="9"/>
      <c r="BA207" s="9"/>
      <c r="BB207" s="9"/>
      <c r="BC207" s="9"/>
      <c r="BD207" s="9"/>
      <c r="BE207" s="146" t="s">
        <v>213</v>
      </c>
    </row>
    <row r="208" spans="1:57" ht="21" customHeight="1">
      <c r="A208" s="196"/>
      <c r="B208" s="27" t="s">
        <v>81</v>
      </c>
      <c r="C208" s="226" t="s">
        <v>82</v>
      </c>
      <c r="D208" s="227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15"/>
      <c r="AF208" s="15"/>
      <c r="AG208" s="15"/>
      <c r="AH208" s="15"/>
      <c r="AI208" s="15"/>
      <c r="AJ208" s="15"/>
      <c r="AK208" s="15"/>
      <c r="AL208" s="15"/>
      <c r="AM208" s="15"/>
      <c r="AN208" s="15"/>
      <c r="AO208" s="15"/>
      <c r="AP208" s="15"/>
      <c r="AQ208" s="15"/>
      <c r="AR208" s="15"/>
      <c r="AS208" s="15"/>
      <c r="AT208" s="15"/>
      <c r="AU208" s="15" t="s">
        <v>142</v>
      </c>
      <c r="AV208" s="15"/>
      <c r="AW208" s="15"/>
      <c r="AX208" s="15"/>
      <c r="AY208" s="15"/>
      <c r="AZ208" s="15"/>
      <c r="BA208" s="15"/>
      <c r="BB208" s="15"/>
      <c r="BC208" s="15"/>
      <c r="BD208" s="15"/>
      <c r="BE208" s="149" t="s">
        <v>218</v>
      </c>
    </row>
    <row r="209" spans="1:57" s="13" customFormat="1" ht="21" customHeight="1">
      <c r="A209" s="196"/>
      <c r="B209" s="26" t="s">
        <v>83</v>
      </c>
      <c r="C209" s="221" t="s">
        <v>84</v>
      </c>
      <c r="D209" s="222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10"/>
      <c r="Q209" s="10"/>
      <c r="R209" s="9"/>
      <c r="S209" s="9"/>
      <c r="T209" s="9"/>
      <c r="U209" s="9"/>
      <c r="V209" s="10"/>
      <c r="W209" s="11"/>
      <c r="X209" s="11"/>
      <c r="Y209" s="11"/>
      <c r="Z209" s="10"/>
      <c r="AA209" s="10"/>
      <c r="AB209" s="10"/>
      <c r="AC209" s="10"/>
      <c r="AD209" s="10"/>
      <c r="AE209" s="10"/>
      <c r="AF209" s="9"/>
      <c r="AG209" s="9"/>
      <c r="AH209" s="9"/>
      <c r="AI209" s="9"/>
      <c r="AJ209" s="9"/>
      <c r="AK209" s="9"/>
      <c r="AL209" s="10"/>
      <c r="AM209" s="9"/>
      <c r="AN209" s="9"/>
      <c r="AO209" s="9"/>
      <c r="AP209" s="9"/>
      <c r="AQ209" s="9"/>
      <c r="AR209" s="9"/>
      <c r="AS209" s="9"/>
      <c r="AT209" s="9"/>
      <c r="AU209" s="10"/>
      <c r="AV209" s="9" t="s">
        <v>118</v>
      </c>
      <c r="AW209" s="9"/>
      <c r="AX209" s="9"/>
      <c r="AY209" s="9"/>
      <c r="AZ209" s="9"/>
      <c r="BA209" s="9"/>
      <c r="BB209" s="9"/>
      <c r="BC209" s="9"/>
      <c r="BD209" s="9"/>
      <c r="BE209" s="146" t="s">
        <v>206</v>
      </c>
    </row>
    <row r="210" spans="1:57" s="13" customFormat="1" ht="21" customHeight="1">
      <c r="A210" s="196"/>
      <c r="B210" s="26" t="s">
        <v>91</v>
      </c>
      <c r="C210" s="221" t="s">
        <v>129</v>
      </c>
      <c r="D210" s="222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11"/>
      <c r="X210" s="11"/>
      <c r="Y210" s="11"/>
      <c r="Z210" s="10"/>
      <c r="AA210" s="10"/>
      <c r="AB210" s="10"/>
      <c r="AC210" s="10"/>
      <c r="AD210" s="10"/>
      <c r="AE210" s="10"/>
      <c r="AF210" s="9"/>
      <c r="AG210" s="9"/>
      <c r="AH210" s="9"/>
      <c r="AI210" s="9"/>
      <c r="AJ210" s="9"/>
      <c r="AK210" s="9"/>
      <c r="AL210" s="10"/>
      <c r="AM210" s="9"/>
      <c r="AN210" s="9"/>
      <c r="AO210" s="9"/>
      <c r="AP210" s="9"/>
      <c r="AQ210" s="9"/>
      <c r="AR210" s="9"/>
      <c r="AS210" s="9"/>
      <c r="AT210" s="9"/>
      <c r="AU210" s="122" t="s">
        <v>118</v>
      </c>
      <c r="AV210" s="9"/>
      <c r="AW210" s="9"/>
      <c r="AX210" s="9"/>
      <c r="AY210" s="9"/>
      <c r="AZ210" s="9"/>
      <c r="BA210" s="9"/>
      <c r="BB210" s="9"/>
      <c r="BC210" s="9"/>
      <c r="BD210" s="9"/>
      <c r="BE210" s="64" t="s">
        <v>143</v>
      </c>
    </row>
    <row r="211" spans="1:57" s="13" customFormat="1" ht="21" customHeight="1">
      <c r="A211" s="196"/>
      <c r="B211" s="26" t="s">
        <v>109</v>
      </c>
      <c r="C211" s="221" t="s">
        <v>130</v>
      </c>
      <c r="D211" s="222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11"/>
      <c r="X211" s="11"/>
      <c r="Y211" s="11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9"/>
      <c r="AK211" s="9"/>
      <c r="AL211" s="10"/>
      <c r="AM211" s="10"/>
      <c r="AN211" s="10"/>
      <c r="AO211" s="10"/>
      <c r="AP211" s="10"/>
      <c r="AQ211" s="10"/>
      <c r="AR211" s="10"/>
      <c r="AS211" s="10"/>
      <c r="AT211" s="9"/>
      <c r="AU211" s="122" t="s">
        <v>118</v>
      </c>
      <c r="AV211" s="9"/>
      <c r="AW211" s="9"/>
      <c r="AX211" s="9"/>
      <c r="AY211" s="9"/>
      <c r="AZ211" s="9"/>
      <c r="BA211" s="9"/>
      <c r="BB211" s="9"/>
      <c r="BC211" s="9"/>
      <c r="BD211" s="9"/>
      <c r="BE211" s="64" t="s">
        <v>118</v>
      </c>
    </row>
    <row r="212" spans="1:57" ht="21" customHeight="1">
      <c r="A212" s="196"/>
      <c r="B212" s="29" t="s">
        <v>97</v>
      </c>
      <c r="C212" s="226" t="s">
        <v>98</v>
      </c>
      <c r="D212" s="227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15"/>
      <c r="AF212" s="15"/>
      <c r="AG212" s="15"/>
      <c r="AH212" s="15"/>
      <c r="AI212" s="15"/>
      <c r="AJ212" s="15"/>
      <c r="AK212" s="15"/>
      <c r="AL212" s="15"/>
      <c r="AM212" s="15"/>
      <c r="AN212" s="15"/>
      <c r="AO212" s="15"/>
      <c r="AP212" s="15"/>
      <c r="AQ212" s="15"/>
      <c r="AR212" s="15"/>
      <c r="AS212" s="15"/>
      <c r="AT212" s="15"/>
      <c r="AU212" s="15"/>
      <c r="AV212" s="15"/>
      <c r="AW212" s="15"/>
      <c r="AX212" s="15"/>
      <c r="AY212" s="15"/>
      <c r="AZ212" s="15"/>
      <c r="BA212" s="15"/>
      <c r="BB212" s="15"/>
      <c r="BC212" s="15"/>
      <c r="BD212" s="15"/>
      <c r="BE212" s="59" t="s">
        <v>146</v>
      </c>
    </row>
    <row r="213" spans="1:57" ht="36.75" customHeight="1">
      <c r="A213" s="196"/>
      <c r="B213" s="28" t="s">
        <v>99</v>
      </c>
      <c r="C213" s="211" t="s">
        <v>132</v>
      </c>
      <c r="D213" s="212"/>
      <c r="E213" s="20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148" t="s">
        <v>215</v>
      </c>
    </row>
    <row r="214" spans="1:57" ht="24" customHeight="1">
      <c r="A214" s="196"/>
      <c r="B214" s="126" t="s">
        <v>100</v>
      </c>
      <c r="C214" s="219" t="s">
        <v>133</v>
      </c>
      <c r="D214" s="220"/>
      <c r="E214" s="94"/>
      <c r="F214" s="94"/>
      <c r="G214" s="94"/>
      <c r="H214" s="94"/>
      <c r="I214" s="94"/>
      <c r="J214" s="94"/>
      <c r="K214" s="94"/>
      <c r="L214" s="94"/>
      <c r="M214" s="94"/>
      <c r="N214" s="94"/>
      <c r="O214" s="94"/>
      <c r="P214" s="94"/>
      <c r="Q214" s="94"/>
      <c r="R214" s="94"/>
      <c r="S214" s="94"/>
      <c r="T214" s="94"/>
      <c r="U214" s="94"/>
      <c r="V214" s="94"/>
      <c r="W214" s="94"/>
      <c r="X214" s="94"/>
      <c r="Y214" s="94"/>
      <c r="Z214" s="94"/>
      <c r="AA214" s="94"/>
      <c r="AB214" s="94"/>
      <c r="AC214" s="94"/>
      <c r="AD214" s="94"/>
      <c r="AE214" s="94"/>
      <c r="AF214" s="94"/>
      <c r="AG214" s="94"/>
      <c r="AH214" s="94"/>
      <c r="AI214" s="94"/>
      <c r="AJ214" s="94"/>
      <c r="AK214" s="94"/>
      <c r="AL214" s="94"/>
      <c r="AM214" s="94"/>
      <c r="AN214" s="94"/>
      <c r="AO214" s="94"/>
      <c r="AP214" s="94"/>
      <c r="AQ214" s="94"/>
      <c r="AR214" s="94"/>
      <c r="AS214" s="94"/>
      <c r="AT214" s="94"/>
      <c r="AU214" s="94"/>
      <c r="AV214" s="94" t="s">
        <v>118</v>
      </c>
      <c r="AW214" s="94"/>
      <c r="AX214" s="94"/>
      <c r="AY214" s="94"/>
      <c r="AZ214" s="94"/>
      <c r="BA214" s="94"/>
      <c r="BB214" s="94"/>
      <c r="BC214" s="94"/>
      <c r="BD214" s="94"/>
      <c r="BE214" s="147" t="s">
        <v>206</v>
      </c>
    </row>
    <row r="215" spans="1:57" ht="24" customHeight="1">
      <c r="A215" s="196"/>
      <c r="B215" s="123" t="s">
        <v>101</v>
      </c>
      <c r="C215" s="219" t="s">
        <v>137</v>
      </c>
      <c r="D215" s="220"/>
      <c r="E215" s="94"/>
      <c r="F215" s="94"/>
      <c r="G215" s="94"/>
      <c r="H215" s="94"/>
      <c r="I215" s="94"/>
      <c r="J215" s="94"/>
      <c r="K215" s="94"/>
      <c r="L215" s="94"/>
      <c r="M215" s="94"/>
      <c r="N215" s="94"/>
      <c r="O215" s="94"/>
      <c r="P215" s="94"/>
      <c r="Q215" s="94"/>
      <c r="R215" s="94"/>
      <c r="S215" s="94"/>
      <c r="T215" s="94"/>
      <c r="U215" s="94"/>
      <c r="V215" s="94"/>
      <c r="W215" s="94"/>
      <c r="X215" s="94"/>
      <c r="Y215" s="94"/>
      <c r="Z215" s="94"/>
      <c r="AA215" s="94"/>
      <c r="AB215" s="94"/>
      <c r="AC215" s="94"/>
      <c r="AD215" s="94"/>
      <c r="AE215" s="94"/>
      <c r="AF215" s="94"/>
      <c r="AG215" s="94"/>
      <c r="AH215" s="94"/>
      <c r="AI215" s="94"/>
      <c r="AJ215" s="94"/>
      <c r="AK215" s="94"/>
      <c r="AL215" s="94"/>
      <c r="AM215" s="94"/>
      <c r="AN215" s="94"/>
      <c r="AO215" s="94"/>
      <c r="AP215" s="94"/>
      <c r="AQ215" s="94"/>
      <c r="AR215" s="94"/>
      <c r="AS215" s="94"/>
      <c r="AT215" s="94" t="s">
        <v>120</v>
      </c>
      <c r="AU215" s="94"/>
      <c r="AV215" s="94"/>
      <c r="AW215" s="94"/>
      <c r="AX215" s="94"/>
      <c r="AY215" s="94"/>
      <c r="AZ215" s="94"/>
      <c r="BA215" s="94"/>
      <c r="BB215" s="94"/>
      <c r="BC215" s="94"/>
      <c r="BD215" s="94"/>
      <c r="BE215" s="147" t="s">
        <v>213</v>
      </c>
    </row>
    <row r="216" spans="1:57" s="13" customFormat="1" ht="24" customHeight="1">
      <c r="A216" s="55"/>
      <c r="B216" s="24" t="s">
        <v>107</v>
      </c>
      <c r="C216" s="221" t="s">
        <v>108</v>
      </c>
      <c r="D216" s="222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11"/>
      <c r="X216" s="10"/>
      <c r="Y216" s="10"/>
      <c r="Z216" s="10"/>
      <c r="AA216" s="10"/>
      <c r="AB216" s="10"/>
      <c r="AC216" s="10"/>
      <c r="AD216" s="10"/>
      <c r="AE216" s="10"/>
      <c r="AF216" s="9"/>
      <c r="AG216" s="9"/>
      <c r="AH216" s="9"/>
      <c r="AI216" s="9"/>
      <c r="AJ216" s="9"/>
      <c r="AK216" s="9"/>
      <c r="AL216" s="10"/>
      <c r="AM216" s="9"/>
      <c r="AN216" s="9"/>
      <c r="AO216" s="9"/>
      <c r="AP216" s="9"/>
      <c r="AQ216" s="9"/>
      <c r="AR216" s="9"/>
      <c r="AS216" s="9"/>
      <c r="AT216" s="9" t="s">
        <v>120</v>
      </c>
      <c r="AU216" s="9"/>
      <c r="AV216" s="9"/>
      <c r="AW216" s="9"/>
      <c r="AX216" s="9"/>
      <c r="AY216" s="9"/>
      <c r="AZ216" s="9"/>
      <c r="BA216" s="9"/>
      <c r="BB216" s="9"/>
      <c r="BC216" s="9"/>
      <c r="BD216" s="9"/>
      <c r="BE216" s="146" t="s">
        <v>213</v>
      </c>
    </row>
    <row r="217" spans="1:57" ht="27.75" customHeight="1">
      <c r="A217" s="55"/>
      <c r="B217" s="20" t="s">
        <v>102</v>
      </c>
      <c r="C217" s="211" t="s">
        <v>138</v>
      </c>
      <c r="D217" s="212"/>
      <c r="E217" s="20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148" t="s">
        <v>216</v>
      </c>
    </row>
    <row r="218" spans="1:57" s="13" customFormat="1" ht="18.75" customHeight="1">
      <c r="A218" s="55"/>
      <c r="B218" s="10" t="s">
        <v>141</v>
      </c>
      <c r="C218" s="221" t="s">
        <v>108</v>
      </c>
      <c r="D218" s="222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11"/>
      <c r="X218" s="10"/>
      <c r="Y218" s="10"/>
      <c r="Z218" s="10"/>
      <c r="AA218" s="10"/>
      <c r="AB218" s="10"/>
      <c r="AC218" s="10"/>
      <c r="AD218" s="10"/>
      <c r="AE218" s="10"/>
      <c r="AF218" s="9"/>
      <c r="AG218" s="9"/>
      <c r="AH218" s="9"/>
      <c r="AI218" s="9"/>
      <c r="AJ218" s="9"/>
      <c r="AK218" s="9"/>
      <c r="AL218" s="10"/>
      <c r="AM218" s="9"/>
      <c r="AN218" s="9"/>
      <c r="AO218" s="9"/>
      <c r="AP218" s="9"/>
      <c r="AQ218" s="9"/>
      <c r="AR218" s="9"/>
      <c r="AS218" s="9"/>
      <c r="AT218" s="9" t="s">
        <v>120</v>
      </c>
      <c r="AU218" s="9"/>
      <c r="AV218" s="9"/>
      <c r="AW218" s="9"/>
      <c r="AX218" s="9"/>
      <c r="AY218" s="9"/>
      <c r="AZ218" s="9"/>
      <c r="BA218" s="9"/>
      <c r="BB218" s="9"/>
      <c r="BC218" s="9"/>
      <c r="BD218" s="9"/>
      <c r="BE218" s="146" t="s">
        <v>213</v>
      </c>
    </row>
    <row r="219" spans="1:57" ht="6" customHeight="1">
      <c r="A219" s="18"/>
      <c r="B219" s="213"/>
      <c r="C219" s="214"/>
      <c r="D219" s="215"/>
      <c r="E219" s="17"/>
      <c r="F219" s="17"/>
      <c r="G219" s="17"/>
      <c r="H219" s="17"/>
      <c r="I219" s="17"/>
      <c r="J219" s="17"/>
      <c r="K219" s="17"/>
      <c r="L219" s="16"/>
      <c r="M219" s="16"/>
      <c r="N219" s="16"/>
      <c r="O219" s="16"/>
      <c r="P219" s="16"/>
      <c r="Q219" s="10"/>
      <c r="R219" s="10"/>
      <c r="S219" s="16"/>
      <c r="T219" s="16"/>
      <c r="U219" s="16"/>
      <c r="V219" s="11"/>
      <c r="W219" s="11"/>
      <c r="X219" s="11"/>
      <c r="Y219" s="11"/>
      <c r="Z219" s="10"/>
      <c r="AA219" s="10"/>
      <c r="AB219" s="10"/>
      <c r="AC219" s="10"/>
      <c r="AD219" s="10"/>
      <c r="AE219" s="10"/>
      <c r="AF219" s="10"/>
      <c r="AG219" s="10"/>
      <c r="AH219" s="9"/>
      <c r="AI219" s="9"/>
      <c r="AJ219" s="9"/>
      <c r="AK219" s="9"/>
      <c r="AL219" s="16"/>
      <c r="AM219" s="17"/>
      <c r="AN219" s="17"/>
      <c r="AO219" s="17"/>
      <c r="AP219" s="17"/>
      <c r="AQ219" s="17"/>
      <c r="AR219" s="37"/>
      <c r="AS219" s="17"/>
      <c r="AT219" s="17"/>
      <c r="AU219" s="17"/>
      <c r="AV219" s="9"/>
      <c r="AW219" s="9"/>
      <c r="AX219" s="9"/>
      <c r="AY219" s="9"/>
      <c r="AZ219" s="9"/>
      <c r="BA219" s="9"/>
      <c r="BB219" s="9"/>
      <c r="BC219" s="9"/>
      <c r="BD219" s="17"/>
      <c r="BE219" s="69"/>
    </row>
    <row r="220" spans="1:57" ht="24.75" customHeight="1">
      <c r="A220" s="33"/>
      <c r="B220" s="216" t="s">
        <v>124</v>
      </c>
      <c r="C220" s="217"/>
      <c r="D220" s="218"/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 t="s">
        <v>217</v>
      </c>
      <c r="V220" s="36"/>
      <c r="W220" s="36"/>
      <c r="Z220" s="36"/>
      <c r="AA220" s="36"/>
      <c r="AB220" s="36"/>
      <c r="AC220" s="36"/>
      <c r="AD220" s="36"/>
      <c r="AE220" s="36"/>
      <c r="AF220" s="36"/>
      <c r="AG220" s="36"/>
      <c r="AH220" s="36"/>
      <c r="AI220" s="36"/>
      <c r="AJ220" s="36"/>
      <c r="AK220" s="36"/>
      <c r="AL220" s="36"/>
      <c r="AM220" s="36"/>
      <c r="AN220" s="36"/>
      <c r="AO220" s="36"/>
      <c r="AP220" s="36"/>
      <c r="AQ220" s="36"/>
      <c r="AR220" s="36"/>
      <c r="AS220" s="36"/>
      <c r="AU220" s="36"/>
      <c r="AV220" s="36"/>
      <c r="AW220" s="36"/>
      <c r="AX220" s="36"/>
      <c r="AY220" s="36"/>
      <c r="AZ220" s="36"/>
      <c r="BA220" s="36"/>
      <c r="BB220" s="36"/>
      <c r="BC220" s="36"/>
      <c r="BD220" s="36"/>
      <c r="BE220" s="36" t="s">
        <v>219</v>
      </c>
    </row>
    <row r="221" spans="1:57" ht="8.25" customHeight="1"/>
    <row r="222" spans="1:57" ht="60" customHeight="1">
      <c r="A222" s="189" t="s">
        <v>12</v>
      </c>
      <c r="B222" s="223" t="s">
        <v>13</v>
      </c>
      <c r="C222" s="228" t="s">
        <v>14</v>
      </c>
      <c r="D222" s="229"/>
      <c r="E222" s="178" t="s">
        <v>16</v>
      </c>
      <c r="F222" s="179"/>
      <c r="G222" s="179"/>
      <c r="H222" s="180"/>
      <c r="I222" s="186" t="s">
        <v>17</v>
      </c>
      <c r="J222" s="187"/>
      <c r="K222" s="187"/>
      <c r="L222" s="188"/>
      <c r="M222" s="4" t="s">
        <v>164</v>
      </c>
      <c r="N222" s="186" t="s">
        <v>18</v>
      </c>
      <c r="O222" s="187"/>
      <c r="P222" s="187"/>
      <c r="Q222" s="4" t="s">
        <v>165</v>
      </c>
      <c r="R222" s="178" t="s">
        <v>19</v>
      </c>
      <c r="S222" s="179"/>
      <c r="T222" s="179"/>
      <c r="U222" s="180"/>
      <c r="V222" s="80" t="s">
        <v>166</v>
      </c>
      <c r="W222" s="178" t="s">
        <v>20</v>
      </c>
      <c r="X222" s="179"/>
      <c r="Y222" s="180"/>
      <c r="Z222" s="80" t="s">
        <v>167</v>
      </c>
      <c r="AA222" s="186" t="s">
        <v>21</v>
      </c>
      <c r="AB222" s="187"/>
      <c r="AC222" s="188"/>
      <c r="AD222" s="81" t="s">
        <v>168</v>
      </c>
      <c r="AE222" s="181" t="s">
        <v>22</v>
      </c>
      <c r="AF222" s="182"/>
      <c r="AG222" s="182"/>
      <c r="AH222" s="183"/>
      <c r="AI222" s="181" t="s">
        <v>23</v>
      </c>
      <c r="AJ222" s="182"/>
      <c r="AK222" s="182"/>
      <c r="AL222" s="183"/>
      <c r="AM222" s="5" t="s">
        <v>169</v>
      </c>
      <c r="AN222" s="181" t="s">
        <v>24</v>
      </c>
      <c r="AO222" s="182"/>
      <c r="AP222" s="183"/>
      <c r="AQ222" s="5" t="s">
        <v>170</v>
      </c>
      <c r="AR222" s="181" t="s">
        <v>25</v>
      </c>
      <c r="AS222" s="182"/>
      <c r="AT222" s="182"/>
      <c r="AU222" s="183"/>
      <c r="AV222" s="181" t="s">
        <v>64</v>
      </c>
      <c r="AW222" s="182"/>
      <c r="AX222" s="182"/>
      <c r="AY222" s="183"/>
      <c r="AZ222" s="5" t="s">
        <v>171</v>
      </c>
      <c r="BA222" s="181" t="s">
        <v>27</v>
      </c>
      <c r="BB222" s="182"/>
      <c r="BC222" s="182"/>
      <c r="BD222" s="183"/>
      <c r="BE222" s="72" t="s">
        <v>117</v>
      </c>
    </row>
    <row r="223" spans="1:57">
      <c r="A223" s="190"/>
      <c r="B223" s="224"/>
      <c r="C223" s="230"/>
      <c r="D223" s="231"/>
      <c r="E223" s="184" t="s">
        <v>29</v>
      </c>
      <c r="F223" s="185"/>
      <c r="G223" s="185"/>
      <c r="H223" s="185"/>
      <c r="I223" s="185"/>
      <c r="J223" s="185"/>
      <c r="K223" s="185"/>
      <c r="L223" s="185"/>
      <c r="M223" s="185"/>
      <c r="N223" s="185"/>
      <c r="O223" s="185"/>
      <c r="P223" s="185"/>
      <c r="Q223" s="185"/>
      <c r="R223" s="185"/>
      <c r="S223" s="185"/>
      <c r="T223" s="185"/>
      <c r="U223" s="185"/>
      <c r="V223" s="185"/>
      <c r="W223" s="185"/>
      <c r="X223" s="185"/>
      <c r="Y223" s="185"/>
      <c r="Z223" s="185"/>
      <c r="AA223" s="185"/>
      <c r="AB223" s="185"/>
      <c r="AC223" s="185"/>
      <c r="AD223" s="185"/>
      <c r="AE223" s="185"/>
      <c r="AF223" s="185"/>
      <c r="AG223" s="185"/>
      <c r="AH223" s="185"/>
      <c r="AI223" s="185"/>
      <c r="AJ223" s="185"/>
      <c r="AK223" s="185"/>
      <c r="AL223" s="185"/>
      <c r="AM223" s="185"/>
      <c r="AN223" s="185"/>
      <c r="AO223" s="185"/>
      <c r="AP223" s="185"/>
      <c r="AQ223" s="185"/>
      <c r="AR223" s="185"/>
      <c r="AS223" s="185"/>
      <c r="AT223" s="185"/>
      <c r="AU223" s="185"/>
      <c r="AV223" s="185"/>
      <c r="AW223" s="185"/>
      <c r="AX223" s="185"/>
      <c r="AY223" s="185"/>
      <c r="AZ223" s="185"/>
      <c r="BA223" s="185"/>
      <c r="BB223" s="185"/>
      <c r="BC223" s="185"/>
      <c r="BD223" s="185"/>
      <c r="BE223" s="73"/>
    </row>
    <row r="224" spans="1:57">
      <c r="A224" s="190"/>
      <c r="B224" s="224"/>
      <c r="C224" s="230"/>
      <c r="D224" s="231"/>
      <c r="E224" s="6">
        <v>36</v>
      </c>
      <c r="F224" s="6">
        <v>37</v>
      </c>
      <c r="G224" s="6">
        <v>38</v>
      </c>
      <c r="H224" s="6">
        <v>39</v>
      </c>
      <c r="I224" s="6">
        <v>40</v>
      </c>
      <c r="J224" s="6">
        <v>41</v>
      </c>
      <c r="K224" s="6">
        <v>42</v>
      </c>
      <c r="L224" s="6">
        <v>43</v>
      </c>
      <c r="M224" s="6">
        <v>44</v>
      </c>
      <c r="N224" s="6">
        <v>45</v>
      </c>
      <c r="O224" s="6">
        <v>46</v>
      </c>
      <c r="P224" s="6">
        <v>47</v>
      </c>
      <c r="Q224" s="23">
        <v>48</v>
      </c>
      <c r="R224" s="23">
        <v>49</v>
      </c>
      <c r="S224" s="6">
        <v>50</v>
      </c>
      <c r="T224" s="6">
        <v>51</v>
      </c>
      <c r="U224" s="6">
        <v>52</v>
      </c>
      <c r="V224" s="23">
        <v>1</v>
      </c>
      <c r="W224" s="23">
        <v>2</v>
      </c>
      <c r="X224" s="23">
        <v>3</v>
      </c>
      <c r="Y224" s="23">
        <v>4</v>
      </c>
      <c r="Z224" s="23">
        <v>5</v>
      </c>
      <c r="AA224" s="23">
        <v>6</v>
      </c>
      <c r="AB224" s="23">
        <v>7</v>
      </c>
      <c r="AC224" s="23">
        <v>8</v>
      </c>
      <c r="AD224" s="23">
        <v>9</v>
      </c>
      <c r="AE224" s="23">
        <v>10</v>
      </c>
      <c r="AF224" s="23">
        <v>11</v>
      </c>
      <c r="AG224" s="23">
        <v>12</v>
      </c>
      <c r="AH224" s="23">
        <v>13</v>
      </c>
      <c r="AI224" s="23">
        <v>14</v>
      </c>
      <c r="AJ224" s="23">
        <v>15</v>
      </c>
      <c r="AK224" s="23">
        <v>16</v>
      </c>
      <c r="AL224" s="6">
        <v>17</v>
      </c>
      <c r="AM224" s="6">
        <v>18</v>
      </c>
      <c r="AN224" s="6">
        <v>19</v>
      </c>
      <c r="AO224" s="6">
        <v>20</v>
      </c>
      <c r="AP224" s="6">
        <v>21</v>
      </c>
      <c r="AQ224" s="6">
        <v>22</v>
      </c>
      <c r="AR224" s="6">
        <v>23</v>
      </c>
      <c r="AS224" s="6">
        <v>24</v>
      </c>
      <c r="AT224" s="6">
        <v>25</v>
      </c>
      <c r="AU224" s="6">
        <v>26</v>
      </c>
      <c r="AV224" s="23">
        <v>27</v>
      </c>
      <c r="AW224" s="23">
        <v>28</v>
      </c>
      <c r="AX224" s="23">
        <v>29</v>
      </c>
      <c r="AY224" s="23">
        <v>30</v>
      </c>
      <c r="AZ224" s="23">
        <v>31</v>
      </c>
      <c r="BA224" s="23">
        <v>32</v>
      </c>
      <c r="BB224" s="23">
        <v>33</v>
      </c>
      <c r="BC224" s="23">
        <v>34</v>
      </c>
      <c r="BD224" s="6">
        <v>35</v>
      </c>
      <c r="BE224" s="208"/>
    </row>
    <row r="225" spans="1:57">
      <c r="A225" s="190"/>
      <c r="B225" s="224"/>
      <c r="C225" s="230"/>
      <c r="D225" s="231"/>
      <c r="E225" s="252" t="s">
        <v>30</v>
      </c>
      <c r="F225" s="252"/>
      <c r="G225" s="252"/>
      <c r="H225" s="252"/>
      <c r="I225" s="252"/>
      <c r="J225" s="252"/>
      <c r="K225" s="252"/>
      <c r="L225" s="252"/>
      <c r="M225" s="252"/>
      <c r="N225" s="252"/>
      <c r="O225" s="252"/>
      <c r="P225" s="252"/>
      <c r="Q225" s="252"/>
      <c r="R225" s="252"/>
      <c r="S225" s="252"/>
      <c r="T225" s="252"/>
      <c r="U225" s="252"/>
      <c r="V225" s="252"/>
      <c r="W225" s="252"/>
      <c r="X225" s="252"/>
      <c r="Y225" s="252"/>
      <c r="Z225" s="252"/>
      <c r="AA225" s="252"/>
      <c r="AB225" s="252"/>
      <c r="AC225" s="252"/>
      <c r="AD225" s="252"/>
      <c r="AE225" s="252"/>
      <c r="AF225" s="252"/>
      <c r="AG225" s="252"/>
      <c r="AH225" s="252"/>
      <c r="AI225" s="252"/>
      <c r="AJ225" s="252"/>
      <c r="AK225" s="252"/>
      <c r="AL225" s="252"/>
      <c r="AM225" s="252"/>
      <c r="AN225" s="252"/>
      <c r="AO225" s="252"/>
      <c r="AP225" s="252"/>
      <c r="AQ225" s="252"/>
      <c r="AR225" s="252"/>
      <c r="AS225" s="252"/>
      <c r="AT225" s="252"/>
      <c r="AU225" s="252"/>
      <c r="AV225" s="252"/>
      <c r="AW225" s="252"/>
      <c r="AX225" s="252"/>
      <c r="AY225" s="252"/>
      <c r="AZ225" s="252"/>
      <c r="BA225" s="252"/>
      <c r="BB225" s="252"/>
      <c r="BC225" s="252"/>
      <c r="BD225" s="252"/>
      <c r="BE225" s="209"/>
    </row>
    <row r="226" spans="1:57">
      <c r="A226" s="191"/>
      <c r="B226" s="225"/>
      <c r="C226" s="232"/>
      <c r="D226" s="233"/>
      <c r="E226" s="6">
        <v>1</v>
      </c>
      <c r="F226" s="6">
        <v>2</v>
      </c>
      <c r="G226" s="6">
        <v>3</v>
      </c>
      <c r="H226" s="6">
        <v>4</v>
      </c>
      <c r="I226" s="6">
        <v>5</v>
      </c>
      <c r="J226" s="6">
        <v>6</v>
      </c>
      <c r="K226" s="6">
        <v>7</v>
      </c>
      <c r="L226" s="6">
        <v>8</v>
      </c>
      <c r="M226" s="6">
        <v>9</v>
      </c>
      <c r="N226" s="6">
        <v>10</v>
      </c>
      <c r="O226" s="6">
        <v>11</v>
      </c>
      <c r="P226" s="6">
        <v>12</v>
      </c>
      <c r="Q226" s="23">
        <v>13</v>
      </c>
      <c r="R226" s="23">
        <v>14</v>
      </c>
      <c r="S226" s="6">
        <v>15</v>
      </c>
      <c r="T226" s="6">
        <v>16</v>
      </c>
      <c r="U226" s="6">
        <v>17</v>
      </c>
      <c r="V226" s="23">
        <v>18</v>
      </c>
      <c r="W226" s="23">
        <v>19</v>
      </c>
      <c r="X226" s="23">
        <v>20</v>
      </c>
      <c r="Y226" s="23">
        <v>21</v>
      </c>
      <c r="Z226" s="23">
        <v>22</v>
      </c>
      <c r="AA226" s="23">
        <v>23</v>
      </c>
      <c r="AB226" s="23">
        <v>24</v>
      </c>
      <c r="AC226" s="23">
        <v>25</v>
      </c>
      <c r="AD226" s="23">
        <v>26</v>
      </c>
      <c r="AE226" s="23">
        <v>27</v>
      </c>
      <c r="AF226" s="23">
        <v>28</v>
      </c>
      <c r="AG226" s="23">
        <v>29</v>
      </c>
      <c r="AH226" s="23">
        <v>30</v>
      </c>
      <c r="AI226" s="23">
        <v>31</v>
      </c>
      <c r="AJ226" s="23">
        <v>32</v>
      </c>
      <c r="AK226" s="23">
        <v>33</v>
      </c>
      <c r="AL226" s="6">
        <v>34</v>
      </c>
      <c r="AM226" s="6">
        <v>35</v>
      </c>
      <c r="AN226" s="6">
        <v>36</v>
      </c>
      <c r="AO226" s="6">
        <v>37</v>
      </c>
      <c r="AP226" s="6">
        <v>38</v>
      </c>
      <c r="AQ226" s="6">
        <v>39</v>
      </c>
      <c r="AR226" s="6">
        <v>40</v>
      </c>
      <c r="AS226" s="6">
        <v>41</v>
      </c>
      <c r="AT226" s="6">
        <v>42</v>
      </c>
      <c r="AU226" s="6">
        <v>43</v>
      </c>
      <c r="AV226" s="23">
        <v>44</v>
      </c>
      <c r="AW226" s="23">
        <v>45</v>
      </c>
      <c r="AX226" s="23">
        <v>46</v>
      </c>
      <c r="AY226" s="23">
        <v>47</v>
      </c>
      <c r="AZ226" s="23">
        <v>48</v>
      </c>
      <c r="BA226" s="23">
        <v>49</v>
      </c>
      <c r="BB226" s="23">
        <v>50</v>
      </c>
      <c r="BC226" s="23">
        <v>51</v>
      </c>
      <c r="BD226" s="6">
        <v>52</v>
      </c>
      <c r="BE226" s="210"/>
    </row>
    <row r="227" spans="1:57" s="32" customFormat="1" ht="27.75" customHeight="1">
      <c r="A227" s="206" t="s">
        <v>89</v>
      </c>
      <c r="B227" s="20" t="s">
        <v>67</v>
      </c>
      <c r="C227" s="264" t="s">
        <v>68</v>
      </c>
      <c r="D227" s="265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  <c r="AL227" s="8"/>
      <c r="AM227" s="8"/>
      <c r="AN227" s="8"/>
      <c r="AO227" s="8"/>
      <c r="AP227" s="8"/>
      <c r="AQ227" s="8"/>
      <c r="AR227" s="8"/>
      <c r="AS227" s="8"/>
      <c r="AT227" s="8"/>
      <c r="AU227" s="8"/>
      <c r="AV227" s="8"/>
      <c r="AW227" s="8"/>
      <c r="AX227" s="8"/>
      <c r="AY227" s="8"/>
      <c r="AZ227" s="8"/>
      <c r="BA227" s="8"/>
      <c r="BB227" s="8"/>
      <c r="BC227" s="8"/>
      <c r="BD227" s="8"/>
      <c r="BE227" s="62" t="s">
        <v>125</v>
      </c>
    </row>
    <row r="228" spans="1:57" s="13" customFormat="1" ht="21.75" customHeight="1">
      <c r="A228" s="207"/>
      <c r="B228" s="120" t="s">
        <v>73</v>
      </c>
      <c r="C228" s="221" t="s">
        <v>40</v>
      </c>
      <c r="D228" s="222"/>
      <c r="E228" s="9"/>
      <c r="F228" s="9"/>
      <c r="G228" s="9"/>
      <c r="H228" s="9"/>
      <c r="I228" s="9"/>
      <c r="J228" s="9"/>
      <c r="K228" s="9"/>
      <c r="L228" s="10"/>
      <c r="M228" s="10"/>
      <c r="N228" s="10"/>
      <c r="O228" s="10"/>
      <c r="P228" s="10"/>
      <c r="Q228" s="10"/>
      <c r="R228" s="10"/>
      <c r="S228" s="10"/>
      <c r="T228" s="10"/>
      <c r="U228" s="10" t="s">
        <v>119</v>
      </c>
      <c r="V228" s="11"/>
      <c r="W228" s="11"/>
      <c r="X228" s="11"/>
      <c r="Y228" s="11"/>
      <c r="Z228" s="10"/>
      <c r="AA228" s="10"/>
      <c r="AB228" s="10"/>
      <c r="AC228" s="10"/>
      <c r="AD228" s="10"/>
      <c r="AE228" s="10"/>
      <c r="AF228" s="10"/>
      <c r="AG228" s="10"/>
      <c r="AH228" s="10"/>
      <c r="AI228" s="10"/>
      <c r="AJ228" s="10"/>
      <c r="AK228" s="10"/>
      <c r="AL228" s="10"/>
      <c r="AM228" s="9"/>
      <c r="AN228" s="9"/>
      <c r="AO228" s="9"/>
      <c r="AP228" s="9"/>
      <c r="AQ228" s="9"/>
      <c r="AR228" s="9"/>
      <c r="AS228" s="9"/>
      <c r="AT228" s="9" t="s">
        <v>120</v>
      </c>
      <c r="AU228" s="9"/>
      <c r="AV228" s="9"/>
      <c r="AW228" s="9"/>
      <c r="AX228" s="9"/>
      <c r="AY228" s="9"/>
      <c r="AZ228" s="9"/>
      <c r="BA228" s="9"/>
      <c r="BB228" s="9"/>
      <c r="BC228" s="9"/>
      <c r="BD228" s="9"/>
      <c r="BE228" s="64" t="s">
        <v>121</v>
      </c>
    </row>
    <row r="229" spans="1:57" s="13" customFormat="1" ht="21.75" customHeight="1">
      <c r="A229" s="207"/>
      <c r="B229" s="120" t="s">
        <v>76</v>
      </c>
      <c r="C229" s="221" t="s">
        <v>50</v>
      </c>
      <c r="D229" s="222"/>
      <c r="E229" s="9"/>
      <c r="F229" s="9"/>
      <c r="G229" s="9"/>
      <c r="H229" s="9"/>
      <c r="I229" s="9"/>
      <c r="J229" s="9"/>
      <c r="K229" s="9"/>
      <c r="L229" s="10"/>
      <c r="M229" s="10"/>
      <c r="N229" s="10"/>
      <c r="O229" s="10"/>
      <c r="P229" s="10"/>
      <c r="Q229" s="10"/>
      <c r="R229" s="10"/>
      <c r="S229" s="10"/>
      <c r="T229" s="10"/>
      <c r="U229" s="10"/>
      <c r="V229" s="11"/>
      <c r="W229" s="11"/>
      <c r="X229" s="11"/>
      <c r="Y229" s="11"/>
      <c r="Z229" s="10"/>
      <c r="AA229" s="10"/>
      <c r="AB229" s="10"/>
      <c r="AC229" s="10"/>
      <c r="AD229" s="10"/>
      <c r="AE229" s="10"/>
      <c r="AF229" s="10"/>
      <c r="AG229" s="10"/>
      <c r="AH229" s="10"/>
      <c r="AI229" s="10"/>
      <c r="AJ229" s="10"/>
      <c r="AK229" s="10"/>
      <c r="AL229" s="9"/>
      <c r="AM229" s="9"/>
      <c r="AN229" s="9"/>
      <c r="AO229" s="9"/>
      <c r="AP229" s="9"/>
      <c r="AQ229" s="9"/>
      <c r="AR229" s="9"/>
      <c r="AS229" s="9"/>
      <c r="AT229" s="9" t="s">
        <v>122</v>
      </c>
      <c r="AU229" s="9"/>
      <c r="AV229" s="9"/>
      <c r="AW229" s="9"/>
      <c r="AX229" s="9"/>
      <c r="AY229" s="9"/>
      <c r="AZ229" s="9"/>
      <c r="BA229" s="9"/>
      <c r="BB229" s="9"/>
      <c r="BC229" s="9"/>
      <c r="BD229" s="9"/>
      <c r="BE229" s="146" t="s">
        <v>220</v>
      </c>
    </row>
    <row r="230" spans="1:57" s="13" customFormat="1" ht="21.75" customHeight="1">
      <c r="A230" s="207"/>
      <c r="B230" s="15" t="s">
        <v>81</v>
      </c>
      <c r="C230" s="226" t="s">
        <v>82</v>
      </c>
      <c r="D230" s="227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  <c r="S230" s="15"/>
      <c r="T230" s="15"/>
      <c r="U230" s="15"/>
      <c r="V230" s="15"/>
      <c r="W230" s="15"/>
      <c r="X230" s="15"/>
      <c r="Y230" s="15"/>
      <c r="Z230" s="15"/>
      <c r="AA230" s="15"/>
      <c r="AB230" s="15"/>
      <c r="AC230" s="15"/>
      <c r="AD230" s="15"/>
      <c r="AE230" s="15"/>
      <c r="AF230" s="15"/>
      <c r="AG230" s="15"/>
      <c r="AH230" s="15"/>
      <c r="AI230" s="15"/>
      <c r="AJ230" s="15"/>
      <c r="AK230" s="15"/>
      <c r="AL230" s="15"/>
      <c r="AM230" s="15"/>
      <c r="AN230" s="15"/>
      <c r="AO230" s="15"/>
      <c r="AP230" s="15"/>
      <c r="AQ230" s="15"/>
      <c r="AR230" s="15"/>
      <c r="AS230" s="15"/>
      <c r="AT230" s="15"/>
      <c r="AU230" s="15"/>
      <c r="AV230" s="15"/>
      <c r="AW230" s="15"/>
      <c r="AX230" s="15"/>
      <c r="AY230" s="15"/>
      <c r="AZ230" s="15"/>
      <c r="BA230" s="15"/>
      <c r="BB230" s="15"/>
      <c r="BC230" s="15"/>
      <c r="BD230" s="15"/>
      <c r="BE230" s="151" t="s">
        <v>222</v>
      </c>
    </row>
    <row r="231" spans="1:57" s="13" customFormat="1" ht="21.75" customHeight="1">
      <c r="A231" s="207"/>
      <c r="B231" s="10" t="s">
        <v>85</v>
      </c>
      <c r="C231" s="221" t="s">
        <v>110</v>
      </c>
      <c r="D231" s="222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10"/>
      <c r="U231" s="9" t="s">
        <v>120</v>
      </c>
      <c r="V231" s="11"/>
      <c r="W231" s="11"/>
      <c r="X231" s="11"/>
      <c r="Y231" s="11"/>
      <c r="Z231" s="10"/>
      <c r="AA231" s="10"/>
      <c r="AB231" s="10"/>
      <c r="AC231" s="10"/>
      <c r="AD231" s="10"/>
      <c r="AE231" s="10"/>
      <c r="AF231" s="10"/>
      <c r="AG231" s="10"/>
      <c r="AH231" s="10"/>
      <c r="AI231" s="10"/>
      <c r="AJ231" s="10"/>
      <c r="AK231" s="10"/>
      <c r="AL231" s="10"/>
      <c r="AM231" s="10"/>
      <c r="AN231" s="10"/>
      <c r="AO231" s="10"/>
      <c r="AP231" s="10"/>
      <c r="AQ231" s="10"/>
      <c r="AR231" s="10"/>
      <c r="AS231" s="10"/>
      <c r="AT231" s="10"/>
      <c r="AU231" s="9"/>
      <c r="AV231" s="9"/>
      <c r="AW231" s="9"/>
      <c r="AX231" s="9"/>
      <c r="AY231" s="9"/>
      <c r="AZ231" s="9"/>
      <c r="BA231" s="9"/>
      <c r="BB231" s="9"/>
      <c r="BC231" s="9"/>
      <c r="BD231" s="9"/>
      <c r="BE231" s="64" t="s">
        <v>214</v>
      </c>
    </row>
    <row r="232" spans="1:57" s="13" customFormat="1" ht="29.25" customHeight="1">
      <c r="A232" s="207"/>
      <c r="B232" s="122" t="s">
        <v>87</v>
      </c>
      <c r="C232" s="150" t="s">
        <v>86</v>
      </c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10"/>
      <c r="U232" s="9"/>
      <c r="V232" s="11"/>
      <c r="W232" s="11"/>
      <c r="X232" s="11"/>
      <c r="Y232" s="11"/>
      <c r="Z232" s="10"/>
      <c r="AA232" s="10"/>
      <c r="AB232" s="10"/>
      <c r="AC232" s="10"/>
      <c r="AD232" s="10"/>
      <c r="AE232" s="10"/>
      <c r="AF232" s="10"/>
      <c r="AG232" s="10"/>
      <c r="AH232" s="10"/>
      <c r="AI232" s="10"/>
      <c r="AJ232" s="10"/>
      <c r="AK232" s="10"/>
      <c r="AL232" s="10"/>
      <c r="AM232" s="10"/>
      <c r="AN232" s="10"/>
      <c r="AO232" s="10"/>
      <c r="AP232" s="10"/>
      <c r="AQ232" s="10"/>
      <c r="AR232" s="10"/>
      <c r="AS232" s="10"/>
      <c r="AT232" s="10"/>
      <c r="AU232" s="9" t="s">
        <v>118</v>
      </c>
      <c r="AV232" s="9"/>
      <c r="AW232" s="9"/>
      <c r="AX232" s="9"/>
      <c r="AY232" s="9"/>
      <c r="AZ232" s="9"/>
      <c r="BA232" s="9"/>
      <c r="BB232" s="9"/>
      <c r="BC232" s="9"/>
      <c r="BD232" s="9"/>
      <c r="BE232" s="146" t="s">
        <v>206</v>
      </c>
    </row>
    <row r="233" spans="1:57" s="13" customFormat="1" ht="21.75" customHeight="1">
      <c r="A233" s="207"/>
      <c r="B233" s="122" t="s">
        <v>111</v>
      </c>
      <c r="C233" s="221" t="s">
        <v>94</v>
      </c>
      <c r="D233" s="222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10"/>
      <c r="U233" s="9" t="s">
        <v>120</v>
      </c>
      <c r="V233" s="11"/>
      <c r="W233" s="11"/>
      <c r="X233" s="11"/>
      <c r="Y233" s="11"/>
      <c r="Z233" s="10"/>
      <c r="AA233" s="10"/>
      <c r="AB233" s="10"/>
      <c r="AC233" s="10"/>
      <c r="AD233" s="10"/>
      <c r="AE233" s="10"/>
      <c r="AF233" s="10"/>
      <c r="AG233" s="10"/>
      <c r="AH233" s="10"/>
      <c r="AI233" s="10"/>
      <c r="AJ233" s="10"/>
      <c r="AK233" s="10"/>
      <c r="AL233" s="10"/>
      <c r="AM233" s="10"/>
      <c r="AN233" s="10"/>
      <c r="AO233" s="10"/>
      <c r="AP233" s="10"/>
      <c r="AQ233" s="10"/>
      <c r="AR233" s="10"/>
      <c r="AS233" s="10"/>
      <c r="AT233" s="10"/>
      <c r="AU233" s="9"/>
      <c r="AV233" s="9"/>
      <c r="AW233" s="9"/>
      <c r="AX233" s="9"/>
      <c r="AY233" s="9"/>
      <c r="AZ233" s="9"/>
      <c r="BA233" s="9"/>
      <c r="BB233" s="9"/>
      <c r="BC233" s="9"/>
      <c r="BD233" s="9"/>
      <c r="BE233" s="64" t="s">
        <v>214</v>
      </c>
    </row>
    <row r="234" spans="1:57" s="13" customFormat="1" ht="27" customHeight="1">
      <c r="A234" s="207"/>
      <c r="B234" s="122" t="s">
        <v>88</v>
      </c>
      <c r="C234" s="221" t="s">
        <v>135</v>
      </c>
      <c r="D234" s="222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10"/>
      <c r="U234" s="9" t="s">
        <v>122</v>
      </c>
      <c r="V234" s="11"/>
      <c r="W234" s="11"/>
      <c r="X234" s="11"/>
      <c r="Y234" s="11"/>
      <c r="Z234" s="10"/>
      <c r="AA234" s="10"/>
      <c r="AB234" s="10"/>
      <c r="AC234" s="10"/>
      <c r="AD234" s="10"/>
      <c r="AE234" s="10"/>
      <c r="AF234" s="10"/>
      <c r="AG234" s="10"/>
      <c r="AH234" s="10"/>
      <c r="AI234" s="10"/>
      <c r="AJ234" s="10"/>
      <c r="AK234" s="10"/>
      <c r="AL234" s="10"/>
      <c r="AM234" s="10"/>
      <c r="AN234" s="10"/>
      <c r="AO234" s="10"/>
      <c r="AP234" s="10"/>
      <c r="AQ234" s="10"/>
      <c r="AR234" s="10"/>
      <c r="AS234" s="10"/>
      <c r="AT234" s="10"/>
      <c r="AU234" s="9"/>
      <c r="AV234" s="9"/>
      <c r="AW234" s="9"/>
      <c r="AX234" s="9"/>
      <c r="AY234" s="9"/>
      <c r="AZ234" s="9"/>
      <c r="BA234" s="9"/>
      <c r="BB234" s="9"/>
      <c r="BC234" s="9"/>
      <c r="BD234" s="9"/>
      <c r="BE234" s="64" t="s">
        <v>221</v>
      </c>
    </row>
    <row r="235" spans="1:57" s="13" customFormat="1" ht="21.75" customHeight="1">
      <c r="A235" s="207"/>
      <c r="B235" s="122" t="s">
        <v>92</v>
      </c>
      <c r="C235" s="221" t="s">
        <v>136</v>
      </c>
      <c r="D235" s="222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10"/>
      <c r="U235" s="9" t="s">
        <v>122</v>
      </c>
      <c r="V235" s="11"/>
      <c r="W235" s="11"/>
      <c r="X235" s="11"/>
      <c r="Y235" s="11"/>
      <c r="Z235" s="10"/>
      <c r="AA235" s="10"/>
      <c r="AB235" s="10"/>
      <c r="AC235" s="10"/>
      <c r="AD235" s="10"/>
      <c r="AE235" s="10"/>
      <c r="AF235" s="10"/>
      <c r="AG235" s="10"/>
      <c r="AH235" s="10"/>
      <c r="AI235" s="10"/>
      <c r="AJ235" s="10"/>
      <c r="AK235" s="10"/>
      <c r="AL235" s="10"/>
      <c r="AM235" s="10"/>
      <c r="AN235" s="10"/>
      <c r="AO235" s="10"/>
      <c r="AP235" s="10"/>
      <c r="AQ235" s="10"/>
      <c r="AR235" s="10"/>
      <c r="AS235" s="10"/>
      <c r="AT235" s="10"/>
      <c r="AU235" s="9"/>
      <c r="AV235" s="9"/>
      <c r="AW235" s="9"/>
      <c r="AX235" s="9"/>
      <c r="AY235" s="9"/>
      <c r="AZ235" s="9"/>
      <c r="BA235" s="9"/>
      <c r="BB235" s="9"/>
      <c r="BC235" s="9"/>
      <c r="BD235" s="9"/>
      <c r="BE235" s="64" t="s">
        <v>221</v>
      </c>
    </row>
    <row r="236" spans="1:57" s="13" customFormat="1" ht="21.75" customHeight="1">
      <c r="A236" s="207"/>
      <c r="B236" s="52" t="s">
        <v>97</v>
      </c>
      <c r="C236" s="226" t="s">
        <v>98</v>
      </c>
      <c r="D236" s="227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  <c r="S236" s="15"/>
      <c r="T236" s="15"/>
      <c r="U236" s="15"/>
      <c r="V236" s="15"/>
      <c r="W236" s="15"/>
      <c r="X236" s="15"/>
      <c r="Y236" s="15"/>
      <c r="Z236" s="15"/>
      <c r="AA236" s="15"/>
      <c r="AB236" s="15"/>
      <c r="AC236" s="15"/>
      <c r="AD236" s="15"/>
      <c r="AE236" s="15"/>
      <c r="AF236" s="15"/>
      <c r="AG236" s="15"/>
      <c r="AH236" s="15"/>
      <c r="AI236" s="15"/>
      <c r="AJ236" s="15"/>
      <c r="AK236" s="15"/>
      <c r="AL236" s="15"/>
      <c r="AM236" s="15"/>
      <c r="AN236" s="15"/>
      <c r="AO236" s="15"/>
      <c r="AP236" s="15"/>
      <c r="AQ236" s="15"/>
      <c r="AR236" s="15"/>
      <c r="AS236" s="15"/>
      <c r="AT236" s="15"/>
      <c r="AU236" s="15"/>
      <c r="AV236" s="15"/>
      <c r="AW236" s="15"/>
      <c r="AX236" s="15"/>
      <c r="AY236" s="15"/>
      <c r="AZ236" s="15"/>
      <c r="BA236" s="15"/>
      <c r="BB236" s="15"/>
      <c r="BC236" s="15"/>
      <c r="BD236" s="15"/>
      <c r="BE236" s="151" t="s">
        <v>226</v>
      </c>
    </row>
    <row r="237" spans="1:57" s="13" customFormat="1" ht="36.75" customHeight="1">
      <c r="A237" s="207"/>
      <c r="B237" s="20" t="s">
        <v>99</v>
      </c>
      <c r="C237" s="211" t="s">
        <v>132</v>
      </c>
      <c r="D237" s="212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  <c r="AL237" s="8"/>
      <c r="AM237" s="8"/>
      <c r="AN237" s="8"/>
      <c r="AO237" s="8"/>
      <c r="AP237" s="8"/>
      <c r="AQ237" s="8"/>
      <c r="AR237" s="8"/>
      <c r="AS237" s="8"/>
      <c r="AT237" s="8"/>
      <c r="AU237" s="8"/>
      <c r="AV237" s="8"/>
      <c r="AW237" s="8"/>
      <c r="AX237" s="8"/>
      <c r="AY237" s="8"/>
      <c r="AZ237" s="8"/>
      <c r="BA237" s="8"/>
      <c r="BB237" s="8"/>
      <c r="BC237" s="8"/>
      <c r="BD237" s="8"/>
      <c r="BE237" s="62"/>
    </row>
    <row r="238" spans="1:57" s="13" customFormat="1" ht="21.75" customHeight="1">
      <c r="A238" s="207"/>
      <c r="B238" s="123" t="s">
        <v>101</v>
      </c>
      <c r="C238" s="219" t="s">
        <v>137</v>
      </c>
      <c r="D238" s="220"/>
      <c r="E238" s="127"/>
      <c r="F238" s="127"/>
      <c r="G238" s="127"/>
      <c r="H238" s="127"/>
      <c r="I238" s="127"/>
      <c r="J238" s="127"/>
      <c r="K238" s="127"/>
      <c r="L238" s="127"/>
      <c r="M238" s="127"/>
      <c r="N238" s="127"/>
      <c r="O238" s="127"/>
      <c r="P238" s="127"/>
      <c r="Q238" s="127"/>
      <c r="R238" s="127"/>
      <c r="S238" s="127"/>
      <c r="T238" s="127"/>
      <c r="U238" s="127"/>
      <c r="V238" s="127"/>
      <c r="W238" s="127"/>
      <c r="X238" s="127"/>
      <c r="Y238" s="127"/>
      <c r="Z238" s="127"/>
      <c r="AA238" s="127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127"/>
      <c r="AT238" s="94" t="s">
        <v>120</v>
      </c>
      <c r="AU238" s="127"/>
      <c r="AV238" s="127"/>
      <c r="AW238" s="127"/>
      <c r="AX238" s="127"/>
      <c r="AY238" s="127"/>
      <c r="AZ238" s="127"/>
      <c r="BA238" s="127"/>
      <c r="BB238" s="127"/>
      <c r="BC238" s="127"/>
      <c r="BD238" s="127"/>
      <c r="BE238" s="154" t="s">
        <v>213</v>
      </c>
    </row>
    <row r="239" spans="1:57" ht="27.75" customHeight="1">
      <c r="A239" s="54"/>
      <c r="B239" s="20" t="s">
        <v>102</v>
      </c>
      <c r="C239" s="211" t="s">
        <v>138</v>
      </c>
      <c r="D239" s="212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  <c r="AL239" s="8"/>
      <c r="AM239" s="8"/>
      <c r="AN239" s="8"/>
      <c r="AO239" s="8"/>
      <c r="AP239" s="8"/>
      <c r="AQ239" s="8"/>
      <c r="AR239" s="8"/>
      <c r="AS239" s="8"/>
      <c r="AT239" s="8"/>
      <c r="AU239" s="8"/>
      <c r="AV239" s="8"/>
      <c r="AW239" s="8"/>
      <c r="AX239" s="8"/>
      <c r="AY239" s="8"/>
      <c r="AZ239" s="8"/>
      <c r="BA239" s="8"/>
      <c r="BB239" s="8"/>
      <c r="BC239" s="8"/>
      <c r="BD239" s="8"/>
      <c r="BE239" s="62"/>
    </row>
    <row r="240" spans="1:57" ht="30" customHeight="1">
      <c r="A240" s="54"/>
      <c r="B240" s="123" t="s">
        <v>103</v>
      </c>
      <c r="C240" s="219" t="s">
        <v>138</v>
      </c>
      <c r="D240" s="220"/>
      <c r="E240" s="127"/>
      <c r="F240" s="127"/>
      <c r="G240" s="127"/>
      <c r="H240" s="127"/>
      <c r="I240" s="127"/>
      <c r="J240" s="127"/>
      <c r="K240" s="127"/>
      <c r="L240" s="127"/>
      <c r="M240" s="127"/>
      <c r="N240" s="127"/>
      <c r="O240" s="127"/>
      <c r="P240" s="127"/>
      <c r="Q240" s="127"/>
      <c r="R240" s="127"/>
      <c r="S240" s="127"/>
      <c r="T240" s="127"/>
      <c r="U240" s="127" t="s">
        <v>119</v>
      </c>
      <c r="V240" s="127"/>
      <c r="W240" s="127"/>
      <c r="X240" s="127"/>
      <c r="Y240" s="127"/>
      <c r="Z240" s="127"/>
      <c r="AA240" s="127"/>
      <c r="AB240" s="127"/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/>
      <c r="AQ240" s="127"/>
      <c r="AR240" s="127"/>
      <c r="AS240" s="127"/>
      <c r="AT240" s="94" t="s">
        <v>120</v>
      </c>
      <c r="AU240" s="127"/>
      <c r="AV240" s="127"/>
      <c r="AW240" s="127"/>
      <c r="AX240" s="127"/>
      <c r="AY240" s="127"/>
      <c r="AZ240" s="127"/>
      <c r="BA240" s="127"/>
      <c r="BB240" s="127"/>
      <c r="BC240" s="127"/>
      <c r="BD240" s="127"/>
      <c r="BE240" s="154" t="s">
        <v>213</v>
      </c>
    </row>
    <row r="241" spans="1:57" ht="30" customHeight="1">
      <c r="A241" s="54"/>
      <c r="B241" s="123" t="s">
        <v>115</v>
      </c>
      <c r="C241" s="152" t="s">
        <v>223</v>
      </c>
      <c r="D241" s="153"/>
      <c r="E241" s="127"/>
      <c r="F241" s="127"/>
      <c r="G241" s="127"/>
      <c r="H241" s="127"/>
      <c r="I241" s="127"/>
      <c r="J241" s="127"/>
      <c r="K241" s="127"/>
      <c r="L241" s="127"/>
      <c r="M241" s="127"/>
      <c r="N241" s="127"/>
      <c r="O241" s="127"/>
      <c r="P241" s="127"/>
      <c r="Q241" s="127"/>
      <c r="R241" s="127"/>
      <c r="S241" s="127"/>
      <c r="T241" s="127"/>
      <c r="U241" s="127"/>
      <c r="V241" s="127"/>
      <c r="W241" s="127"/>
      <c r="X241" s="127"/>
      <c r="Y241" s="127"/>
      <c r="Z241" s="127"/>
      <c r="AA241" s="127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127"/>
      <c r="AT241" s="94" t="s">
        <v>120</v>
      </c>
      <c r="AU241" s="127"/>
      <c r="AV241" s="127"/>
      <c r="AW241" s="127"/>
      <c r="AX241" s="127"/>
      <c r="AY241" s="127"/>
      <c r="AZ241" s="127"/>
      <c r="BA241" s="127"/>
      <c r="BB241" s="127"/>
      <c r="BC241" s="127"/>
      <c r="BD241" s="127"/>
      <c r="BE241" s="154" t="s">
        <v>213</v>
      </c>
    </row>
    <row r="242" spans="1:57" s="13" customFormat="1" ht="48.75" customHeight="1">
      <c r="A242" s="190"/>
      <c r="B242" s="119" t="s">
        <v>134</v>
      </c>
      <c r="C242" s="211" t="s">
        <v>224</v>
      </c>
      <c r="D242" s="212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  <c r="AL242" s="8"/>
      <c r="AM242" s="8"/>
      <c r="AN242" s="8"/>
      <c r="AO242" s="8"/>
      <c r="AP242" s="8"/>
      <c r="AQ242" s="8"/>
      <c r="AR242" s="8"/>
      <c r="AS242" s="8"/>
      <c r="AT242" s="8"/>
      <c r="AU242" s="8" t="s">
        <v>118</v>
      </c>
      <c r="AV242" s="8"/>
      <c r="AW242" s="8"/>
      <c r="AX242" s="8"/>
      <c r="AY242" s="8"/>
      <c r="AZ242" s="8"/>
      <c r="BA242" s="8"/>
      <c r="BB242" s="8"/>
      <c r="BC242" s="8"/>
      <c r="BD242" s="8"/>
      <c r="BE242" s="155" t="s">
        <v>206</v>
      </c>
    </row>
    <row r="243" spans="1:57" s="13" customFormat="1" ht="48.75" customHeight="1">
      <c r="A243" s="190"/>
      <c r="B243" s="126" t="s">
        <v>195</v>
      </c>
      <c r="C243" s="219" t="s">
        <v>225</v>
      </c>
      <c r="D243" s="220"/>
      <c r="E243" s="127"/>
      <c r="F243" s="127"/>
      <c r="G243" s="127"/>
      <c r="H243" s="127"/>
      <c r="I243" s="127"/>
      <c r="J243" s="127"/>
      <c r="K243" s="127"/>
      <c r="L243" s="127"/>
      <c r="M243" s="127"/>
      <c r="N243" s="127"/>
      <c r="O243" s="127"/>
      <c r="P243" s="127"/>
      <c r="Q243" s="127"/>
      <c r="R243" s="127"/>
      <c r="S243" s="127"/>
      <c r="T243" s="127"/>
      <c r="U243" s="127"/>
      <c r="V243" s="127"/>
      <c r="W243" s="127"/>
      <c r="X243" s="127"/>
      <c r="Y243" s="127"/>
      <c r="Z243" s="127"/>
      <c r="AA243" s="127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127"/>
      <c r="AT243" s="94" t="s">
        <v>120</v>
      </c>
      <c r="AU243" s="127"/>
      <c r="AV243" s="127"/>
      <c r="AW243" s="127"/>
      <c r="AX243" s="127"/>
      <c r="AY243" s="127"/>
      <c r="AZ243" s="127"/>
      <c r="BA243" s="127"/>
      <c r="BB243" s="127"/>
      <c r="BC243" s="127"/>
      <c r="BD243" s="127"/>
      <c r="BE243" s="154" t="s">
        <v>213</v>
      </c>
    </row>
    <row r="244" spans="1:57" s="13" customFormat="1" ht="23.25" customHeight="1">
      <c r="A244" s="190"/>
      <c r="B244" s="24" t="s">
        <v>112</v>
      </c>
      <c r="C244" s="221" t="s">
        <v>108</v>
      </c>
      <c r="D244" s="222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10"/>
      <c r="V244" s="11"/>
      <c r="W244" s="11"/>
      <c r="X244" s="11"/>
      <c r="Y244" s="11"/>
      <c r="Z244" s="10"/>
      <c r="AA244" s="10"/>
      <c r="AB244" s="10"/>
      <c r="AC244" s="10"/>
      <c r="AD244" s="10"/>
      <c r="AE244" s="10"/>
      <c r="AF244" s="10"/>
      <c r="AG244" s="10"/>
      <c r="AH244" s="10"/>
      <c r="AI244" s="10"/>
      <c r="AJ244" s="10"/>
      <c r="AK244" s="10"/>
      <c r="AL244" s="10"/>
      <c r="AM244" s="10"/>
      <c r="AN244" s="10"/>
      <c r="AO244" s="10"/>
      <c r="AP244" s="10"/>
      <c r="AQ244" s="10"/>
      <c r="AR244" s="10"/>
      <c r="AS244" s="10"/>
      <c r="AT244" s="122" t="s">
        <v>120</v>
      </c>
      <c r="AU244" s="9"/>
      <c r="AV244" s="9"/>
      <c r="AW244" s="9"/>
      <c r="AX244" s="9"/>
      <c r="AY244" s="9"/>
      <c r="AZ244" s="9"/>
      <c r="BA244" s="9"/>
      <c r="BB244" s="9"/>
      <c r="BC244" s="9"/>
      <c r="BD244" s="9"/>
      <c r="BE244" s="146" t="s">
        <v>213</v>
      </c>
    </row>
    <row r="245" spans="1:57" ht="10.5" customHeight="1">
      <c r="A245" s="190"/>
      <c r="B245" s="213"/>
      <c r="C245" s="214"/>
      <c r="D245" s="215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22"/>
      <c r="R245" s="22"/>
      <c r="S245" s="9"/>
      <c r="T245" s="9"/>
      <c r="U245" s="9"/>
      <c r="V245" s="22"/>
      <c r="W245" s="23"/>
      <c r="X245" s="23"/>
      <c r="Y245" s="23"/>
      <c r="Z245" s="23"/>
      <c r="AA245" s="9"/>
      <c r="AB245" s="9"/>
      <c r="AC245" s="11"/>
      <c r="AD245" s="11"/>
      <c r="AE245" s="11"/>
      <c r="AF245" s="10"/>
      <c r="AG245" s="10"/>
      <c r="AH245" s="10"/>
      <c r="AI245" s="10"/>
      <c r="AJ245" s="10"/>
      <c r="AK245" s="10"/>
      <c r="AL245" s="10"/>
      <c r="AM245" s="10"/>
      <c r="AN245" s="10"/>
      <c r="AO245" s="10"/>
      <c r="AP245" s="10"/>
      <c r="AQ245" s="10"/>
      <c r="AR245" s="10"/>
      <c r="AS245" s="10"/>
      <c r="AT245" s="10"/>
      <c r="AU245" s="10"/>
      <c r="AV245" s="10"/>
      <c r="AW245" s="10"/>
      <c r="AX245" s="10"/>
      <c r="AY245" s="10"/>
      <c r="AZ245" s="10"/>
      <c r="BA245" s="9"/>
      <c r="BB245" s="42"/>
      <c r="BC245" s="42"/>
      <c r="BD245" s="9"/>
      <c r="BE245" s="64"/>
    </row>
    <row r="246" spans="1:57" s="32" customFormat="1" ht="30" customHeight="1">
      <c r="A246" s="191"/>
      <c r="B246" s="216" t="s">
        <v>124</v>
      </c>
      <c r="C246" s="217"/>
      <c r="D246" s="218"/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  <c r="AA246" s="36"/>
      <c r="AB246" s="36"/>
      <c r="AC246" s="36"/>
      <c r="AD246" s="36"/>
      <c r="AE246" s="36"/>
      <c r="AF246" s="36"/>
      <c r="AG246" s="36"/>
      <c r="AH246" s="36"/>
      <c r="AI246" s="36"/>
      <c r="AJ246" s="36"/>
      <c r="AK246" s="36"/>
      <c r="AL246" s="36"/>
      <c r="AM246" s="36"/>
      <c r="AN246" s="36"/>
      <c r="AO246" s="36"/>
      <c r="AP246" s="36"/>
      <c r="AQ246" s="36"/>
      <c r="AR246" s="36"/>
      <c r="AS246" s="36"/>
      <c r="AT246" s="36"/>
      <c r="AU246" s="36"/>
      <c r="AV246" s="36"/>
      <c r="AW246" s="36"/>
      <c r="AX246" s="36"/>
      <c r="AY246" s="36"/>
      <c r="AZ246" s="36"/>
      <c r="BA246" s="36"/>
      <c r="BB246" s="36"/>
      <c r="BC246" s="36"/>
      <c r="BD246" s="36"/>
      <c r="BE246" s="36" t="s">
        <v>227</v>
      </c>
    </row>
    <row r="248" spans="1:57" ht="52.5" customHeight="1">
      <c r="BE248" s="72" t="s">
        <v>117</v>
      </c>
    </row>
    <row r="249" spans="1:57">
      <c r="BE249" s="73"/>
    </row>
    <row r="250" spans="1:57">
      <c r="BE250" s="208"/>
    </row>
    <row r="251" spans="1:57">
      <c r="BE251" s="209"/>
    </row>
    <row r="252" spans="1:57">
      <c r="BE252" s="210"/>
    </row>
    <row r="253" spans="1:57" s="46" customFormat="1" ht="31.5" customHeight="1">
      <c r="BE253" s="62" t="s">
        <v>148</v>
      </c>
    </row>
    <row r="254" spans="1:57" s="45" customFormat="1" ht="20.25" customHeight="1">
      <c r="BE254" s="64" t="s">
        <v>120</v>
      </c>
    </row>
    <row r="255" spans="1:57" s="45" customFormat="1" ht="20.25" customHeight="1">
      <c r="BE255" s="64" t="s">
        <v>231</v>
      </c>
    </row>
    <row r="256" spans="1:57" s="45" customFormat="1" ht="20.25" customHeight="1">
      <c r="BE256" s="158" t="s">
        <v>232</v>
      </c>
    </row>
    <row r="257" spans="57:57" s="45" customFormat="1" ht="20.25" customHeight="1">
      <c r="BE257" s="64" t="s">
        <v>120</v>
      </c>
    </row>
    <row r="258" spans="57:57" s="45" customFormat="1" ht="20.25" customHeight="1">
      <c r="BE258" s="151" t="s">
        <v>234</v>
      </c>
    </row>
    <row r="259" spans="57:57" s="45" customFormat="1" ht="39.75" customHeight="1">
      <c r="BE259" s="62" t="s">
        <v>147</v>
      </c>
    </row>
    <row r="260" spans="57:57" s="45" customFormat="1" ht="21.75" customHeight="1">
      <c r="BE260" s="137" t="s">
        <v>147</v>
      </c>
    </row>
    <row r="261" spans="57:57" s="45" customFormat="1" ht="23.25" customHeight="1">
      <c r="BE261" s="64" t="s">
        <v>120</v>
      </c>
    </row>
    <row r="262" spans="57:57" s="45" customFormat="1" ht="30.75" customHeight="1">
      <c r="BE262" s="112" t="s">
        <v>147</v>
      </c>
    </row>
    <row r="263" spans="57:57" s="45" customFormat="1" ht="31.5" customHeight="1">
      <c r="BE263" s="137" t="s">
        <v>118</v>
      </c>
    </row>
    <row r="264" spans="57:57" s="45" customFormat="1" ht="24" customHeight="1">
      <c r="BE264" s="64" t="s">
        <v>120</v>
      </c>
    </row>
    <row r="265" spans="57:57" s="45" customFormat="1" ht="21.75" customHeight="1">
      <c r="BE265" s="62" t="s">
        <v>147</v>
      </c>
    </row>
    <row r="266" spans="57:57" s="45" customFormat="1" ht="45.75" customHeight="1">
      <c r="BE266" s="137" t="s">
        <v>233</v>
      </c>
    </row>
    <row r="267" spans="57:57" s="45" customFormat="1" ht="25.5" customHeight="1">
      <c r="BE267" s="64" t="s">
        <v>120</v>
      </c>
    </row>
    <row r="268" spans="57:57" s="13" customFormat="1" ht="24" customHeight="1">
      <c r="BE268" s="82" t="s">
        <v>120</v>
      </c>
    </row>
    <row r="269" spans="57:57" s="13" customFormat="1" ht="24" customHeight="1">
      <c r="BE269" s="82"/>
    </row>
    <row r="270" spans="57:57" s="13" customFormat="1" ht="9.75" customHeight="1">
      <c r="BE270" s="69"/>
    </row>
    <row r="271" spans="57:57" ht="33" customHeight="1">
      <c r="BE271" s="36" t="s">
        <v>235</v>
      </c>
    </row>
    <row r="274" spans="15:53" ht="18.75">
      <c r="O274" s="165"/>
      <c r="P274" s="165"/>
      <c r="Q274" s="165"/>
      <c r="R274" s="165"/>
      <c r="S274" s="165"/>
      <c r="T274" s="165"/>
      <c r="U274" s="165"/>
      <c r="V274" s="165"/>
      <c r="W274" s="165"/>
      <c r="X274" s="165"/>
      <c r="Y274" s="165"/>
      <c r="Z274" s="165"/>
      <c r="AA274" s="165"/>
      <c r="AB274" s="165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</row>
  </sheetData>
  <mergeCells count="242">
    <mergeCell ref="C239:D239"/>
    <mergeCell ref="C240:D240"/>
    <mergeCell ref="C237:D237"/>
    <mergeCell ref="C216:D216"/>
    <mergeCell ref="C238:D238"/>
    <mergeCell ref="C199:D199"/>
    <mergeCell ref="C228:D228"/>
    <mergeCell ref="B219:D219"/>
    <mergeCell ref="B220:D220"/>
    <mergeCell ref="C227:D227"/>
    <mergeCell ref="C213:D213"/>
    <mergeCell ref="C215:D215"/>
    <mergeCell ref="C210:D210"/>
    <mergeCell ref="C211:D211"/>
    <mergeCell ref="C212:D212"/>
    <mergeCell ref="C217:D217"/>
    <mergeCell ref="C214:D214"/>
    <mergeCell ref="C218:D218"/>
    <mergeCell ref="C209:D209"/>
    <mergeCell ref="C206:D206"/>
    <mergeCell ref="C207:D207"/>
    <mergeCell ref="C208:D208"/>
    <mergeCell ref="C205:D205"/>
    <mergeCell ref="C204:D204"/>
    <mergeCell ref="C203:D203"/>
    <mergeCell ref="C201:D201"/>
    <mergeCell ref="C202:D202"/>
    <mergeCell ref="BE100:BE104"/>
    <mergeCell ref="E101:BD101"/>
    <mergeCell ref="E103:BD103"/>
    <mergeCell ref="AA100:AC100"/>
    <mergeCell ref="AE100:AH100"/>
    <mergeCell ref="AI100:AL100"/>
    <mergeCell ref="AN100:AP100"/>
    <mergeCell ref="BE196:BE198"/>
    <mergeCell ref="E197:BD197"/>
    <mergeCell ref="A191:BE191"/>
    <mergeCell ref="AN194:AP194"/>
    <mergeCell ref="AR194:AU194"/>
    <mergeCell ref="AV194:AY194"/>
    <mergeCell ref="BA194:BD194"/>
    <mergeCell ref="W194:Y194"/>
    <mergeCell ref="AA194:AC194"/>
    <mergeCell ref="C194:D198"/>
    <mergeCell ref="B194:B198"/>
    <mergeCell ref="N194:P194"/>
    <mergeCell ref="C105:C106"/>
    <mergeCell ref="B100:B104"/>
    <mergeCell ref="BA100:BD100"/>
    <mergeCell ref="D100:D104"/>
    <mergeCell ref="C123:C124"/>
    <mergeCell ref="B131:B132"/>
    <mergeCell ref="C131:C132"/>
    <mergeCell ref="B145:D145"/>
    <mergeCell ref="B144:D144"/>
    <mergeCell ref="B133:B134"/>
    <mergeCell ref="C133:C134"/>
    <mergeCell ref="B135:B136"/>
    <mergeCell ref="C135:C136"/>
    <mergeCell ref="B125:B126"/>
    <mergeCell ref="B138:B139"/>
    <mergeCell ref="C138:C139"/>
    <mergeCell ref="B140:B141"/>
    <mergeCell ref="C140:C141"/>
    <mergeCell ref="B129:B130"/>
    <mergeCell ref="C129:C130"/>
    <mergeCell ref="B111:B112"/>
    <mergeCell ref="C111:C112"/>
    <mergeCell ref="B83:B84"/>
    <mergeCell ref="B91:B92"/>
    <mergeCell ref="C91:C92"/>
    <mergeCell ref="B98:D98"/>
    <mergeCell ref="B96:D96"/>
    <mergeCell ref="B97:D97"/>
    <mergeCell ref="B71:B72"/>
    <mergeCell ref="C71:C72"/>
    <mergeCell ref="C57:C58"/>
    <mergeCell ref="B59:B60"/>
    <mergeCell ref="B73:B74"/>
    <mergeCell ref="C73:C74"/>
    <mergeCell ref="B53:B54"/>
    <mergeCell ref="C53:C54"/>
    <mergeCell ref="B55:B56"/>
    <mergeCell ref="C55:C56"/>
    <mergeCell ref="B57:B58"/>
    <mergeCell ref="B51:B52"/>
    <mergeCell ref="C51:C52"/>
    <mergeCell ref="B81:B82"/>
    <mergeCell ref="C81:C82"/>
    <mergeCell ref="BE224:BE226"/>
    <mergeCell ref="E225:BD225"/>
    <mergeCell ref="AI222:AL222"/>
    <mergeCell ref="AN222:AP222"/>
    <mergeCell ref="AR222:AU222"/>
    <mergeCell ref="AV222:AY222"/>
    <mergeCell ref="R222:U222"/>
    <mergeCell ref="W222:Y222"/>
    <mergeCell ref="A39:BE39"/>
    <mergeCell ref="A42:A46"/>
    <mergeCell ref="B42:B46"/>
    <mergeCell ref="C42:C46"/>
    <mergeCell ref="D42:D46"/>
    <mergeCell ref="B61:B62"/>
    <mergeCell ref="C61:C62"/>
    <mergeCell ref="E43:BD43"/>
    <mergeCell ref="E45:BD45"/>
    <mergeCell ref="B47:B48"/>
    <mergeCell ref="C47:C48"/>
    <mergeCell ref="AN42:AP42"/>
    <mergeCell ref="AR42:AU42"/>
    <mergeCell ref="AV42:AY42"/>
    <mergeCell ref="BA42:BD42"/>
    <mergeCell ref="W42:Y42"/>
    <mergeCell ref="C49:C50"/>
    <mergeCell ref="AA42:AC42"/>
    <mergeCell ref="B119:B120"/>
    <mergeCell ref="C119:C120"/>
    <mergeCell ref="B121:B122"/>
    <mergeCell ref="C121:C122"/>
    <mergeCell ref="B79:B80"/>
    <mergeCell ref="C79:C80"/>
    <mergeCell ref="B115:B116"/>
    <mergeCell ref="C115:C116"/>
    <mergeCell ref="B89:B90"/>
    <mergeCell ref="C89:C90"/>
    <mergeCell ref="C83:C84"/>
    <mergeCell ref="B85:B86"/>
    <mergeCell ref="C85:C86"/>
    <mergeCell ref="B113:B114"/>
    <mergeCell ref="B107:B108"/>
    <mergeCell ref="C113:C114"/>
    <mergeCell ref="B93:B94"/>
    <mergeCell ref="C93:C94"/>
    <mergeCell ref="B117:B118"/>
    <mergeCell ref="C117:C118"/>
    <mergeCell ref="C107:C108"/>
    <mergeCell ref="C109:C110"/>
    <mergeCell ref="AN4:BE4"/>
    <mergeCell ref="AN5:BE5"/>
    <mergeCell ref="AN6:BE6"/>
    <mergeCell ref="AN7:BE7"/>
    <mergeCell ref="AN8:BE8"/>
    <mergeCell ref="AN9:BE9"/>
    <mergeCell ref="B19:BE19"/>
    <mergeCell ref="B20:BE20"/>
    <mergeCell ref="B21:BE21"/>
    <mergeCell ref="B15:BE15"/>
    <mergeCell ref="B16:BE16"/>
    <mergeCell ref="B17:BE17"/>
    <mergeCell ref="B18:BE18"/>
    <mergeCell ref="B13:BE13"/>
    <mergeCell ref="B14:BE14"/>
    <mergeCell ref="AG31:BE31"/>
    <mergeCell ref="AG32:BE32"/>
    <mergeCell ref="B22:BE22"/>
    <mergeCell ref="BE42:BE46"/>
    <mergeCell ref="A38:BE38"/>
    <mergeCell ref="B23:BE23"/>
    <mergeCell ref="AG26:BE26"/>
    <mergeCell ref="AG27:BE27"/>
    <mergeCell ref="AG28:BE28"/>
    <mergeCell ref="AG33:BE33"/>
    <mergeCell ref="AG29:BE29"/>
    <mergeCell ref="AG30:BE30"/>
    <mergeCell ref="AI42:AL42"/>
    <mergeCell ref="E42:H42"/>
    <mergeCell ref="I42:L42"/>
    <mergeCell ref="N42:P42"/>
    <mergeCell ref="R42:U42"/>
    <mergeCell ref="AE42:AG42"/>
    <mergeCell ref="A242:A246"/>
    <mergeCell ref="A222:A226"/>
    <mergeCell ref="A47:A80"/>
    <mergeCell ref="A105:A127"/>
    <mergeCell ref="A227:A238"/>
    <mergeCell ref="BE250:BE252"/>
    <mergeCell ref="E223:BD223"/>
    <mergeCell ref="C242:D242"/>
    <mergeCell ref="B245:D245"/>
    <mergeCell ref="B246:D246"/>
    <mergeCell ref="C243:D243"/>
    <mergeCell ref="C244:D244"/>
    <mergeCell ref="C234:D234"/>
    <mergeCell ref="C231:D231"/>
    <mergeCell ref="C233:D233"/>
    <mergeCell ref="C235:D235"/>
    <mergeCell ref="C229:D229"/>
    <mergeCell ref="B222:B226"/>
    <mergeCell ref="C236:D236"/>
    <mergeCell ref="C230:D230"/>
    <mergeCell ref="C222:D226"/>
    <mergeCell ref="B63:B64"/>
    <mergeCell ref="C63:C64"/>
    <mergeCell ref="B49:B50"/>
    <mergeCell ref="R194:U194"/>
    <mergeCell ref="AE222:AH222"/>
    <mergeCell ref="E222:H222"/>
    <mergeCell ref="I222:L222"/>
    <mergeCell ref="N222:P222"/>
    <mergeCell ref="AA222:AC222"/>
    <mergeCell ref="A194:A198"/>
    <mergeCell ref="A100:A104"/>
    <mergeCell ref="A199:A215"/>
    <mergeCell ref="B109:B110"/>
    <mergeCell ref="B142:B143"/>
    <mergeCell ref="C142:C143"/>
    <mergeCell ref="B146:D146"/>
    <mergeCell ref="B147:D147"/>
    <mergeCell ref="I100:L100"/>
    <mergeCell ref="N100:P100"/>
    <mergeCell ref="R100:U100"/>
    <mergeCell ref="E100:H100"/>
    <mergeCell ref="C100:C104"/>
    <mergeCell ref="C125:C126"/>
    <mergeCell ref="B127:B128"/>
    <mergeCell ref="C127:C128"/>
    <mergeCell ref="B123:B124"/>
    <mergeCell ref="B105:B106"/>
    <mergeCell ref="O274:AB274"/>
    <mergeCell ref="AJ274:BA274"/>
    <mergeCell ref="C59:C60"/>
    <mergeCell ref="B75:B76"/>
    <mergeCell ref="C75:C76"/>
    <mergeCell ref="B67:B68"/>
    <mergeCell ref="C67:C68"/>
    <mergeCell ref="B65:B66"/>
    <mergeCell ref="C65:C66"/>
    <mergeCell ref="B87:B88"/>
    <mergeCell ref="C87:C88"/>
    <mergeCell ref="B69:B70"/>
    <mergeCell ref="C69:C70"/>
    <mergeCell ref="B77:B78"/>
    <mergeCell ref="C77:C78"/>
    <mergeCell ref="W100:Y100"/>
    <mergeCell ref="AR100:AU100"/>
    <mergeCell ref="AV100:AY100"/>
    <mergeCell ref="BA222:BD222"/>
    <mergeCell ref="AE194:AH194"/>
    <mergeCell ref="AI194:AL194"/>
    <mergeCell ref="E195:BD195"/>
    <mergeCell ref="E194:H194"/>
    <mergeCell ref="I194:L194"/>
  </mergeCells>
  <phoneticPr fontId="17" type="noConversion"/>
  <pageMargins left="0.19" right="0" top="0.11" bottom="0" header="0" footer="0"/>
  <pageSetup paperSize="9" scale="94" orientation="landscape" verticalDpi="0" r:id="rId1"/>
  <headerFooter alignWithMargins="0"/>
  <rowBreaks count="9" manualBreakCount="9">
    <brk id="37" max="56" man="1"/>
    <brk id="78" max="56" man="1"/>
    <brk id="99" max="56" man="1"/>
    <brk id="147" max="56" man="1"/>
    <brk id="177" max="56" man="1"/>
    <brk id="189" max="56" man="1"/>
    <brk id="193" max="56" man="1"/>
    <brk id="220" max="56" man="1"/>
    <brk id="247" max="5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F185"/>
  <sheetViews>
    <sheetView tabSelected="1" workbookViewId="0">
      <selection activeCell="AV12" sqref="AV12"/>
    </sheetView>
  </sheetViews>
  <sheetFormatPr defaultRowHeight="12.75"/>
  <cols>
    <col min="1" max="1" width="2.7109375" customWidth="1"/>
    <col min="4" max="4" width="3.28515625" customWidth="1"/>
    <col min="5" max="5" width="4.5703125" customWidth="1"/>
    <col min="6" max="6" width="3.5703125" customWidth="1"/>
    <col min="7" max="7" width="2.42578125" customWidth="1"/>
    <col min="8" max="8" width="3" customWidth="1"/>
    <col min="9" max="9" width="2.28515625" customWidth="1"/>
    <col min="10" max="11" width="2" customWidth="1"/>
    <col min="12" max="14" width="2.28515625" customWidth="1"/>
    <col min="15" max="15" width="3.140625" customWidth="1"/>
    <col min="16" max="16" width="4.28515625" customWidth="1"/>
    <col min="17" max="26" width="9.140625" hidden="1" customWidth="1"/>
    <col min="27" max="27" width="3.7109375" customWidth="1"/>
    <col min="28" max="28" width="3.140625" customWidth="1"/>
    <col min="29" max="29" width="3.28515625" customWidth="1"/>
    <col min="30" max="30" width="2.85546875" customWidth="1"/>
    <col min="31" max="31" width="3" customWidth="1"/>
    <col min="32" max="32" width="2.85546875" customWidth="1"/>
    <col min="33" max="33" width="3.28515625" customWidth="1"/>
    <col min="34" max="34" width="2.28515625" customWidth="1"/>
    <col min="35" max="35" width="2.5703125" customWidth="1"/>
    <col min="36" max="36" width="2.140625" customWidth="1"/>
    <col min="37" max="38" width="3.140625" customWidth="1"/>
    <col min="39" max="39" width="2.7109375" customWidth="1"/>
    <col min="40" max="40" width="2.42578125" customWidth="1"/>
    <col min="41" max="41" width="2.7109375" customWidth="1"/>
    <col min="42" max="42" width="2" customWidth="1"/>
    <col min="43" max="43" width="2.42578125" customWidth="1"/>
    <col min="44" max="44" width="1.85546875" customWidth="1"/>
    <col min="45" max="45" width="3.85546875" customWidth="1"/>
    <col min="46" max="46" width="3.5703125" customWidth="1"/>
    <col min="47" max="47" width="3" customWidth="1"/>
    <col min="48" max="48" width="3.7109375" customWidth="1"/>
    <col min="49" max="49" width="3.42578125" customWidth="1"/>
    <col min="50" max="50" width="3.7109375" customWidth="1"/>
    <col min="51" max="51" width="3.5703125" customWidth="1"/>
    <col min="52" max="53" width="2.42578125" customWidth="1"/>
    <col min="54" max="54" width="3" customWidth="1"/>
    <col min="55" max="55" width="3.42578125" customWidth="1"/>
    <col min="56" max="56" width="2.5703125" customWidth="1"/>
    <col min="57" max="57" width="3.42578125" customWidth="1"/>
  </cols>
  <sheetData>
    <row r="1" spans="1:57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8"/>
      <c r="R1" s="38"/>
      <c r="S1" s="2"/>
      <c r="T1" s="2"/>
      <c r="U1" s="2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  <c r="AL1" s="2"/>
      <c r="AM1" s="2"/>
      <c r="AN1" s="2"/>
      <c r="AO1" s="2"/>
      <c r="AP1" s="2"/>
      <c r="AQ1" s="2"/>
      <c r="AR1" s="2"/>
      <c r="AS1" s="2"/>
      <c r="AT1" s="2"/>
      <c r="AU1" s="2"/>
      <c r="AV1" s="38"/>
      <c r="AW1" s="38"/>
      <c r="AX1" s="38"/>
      <c r="AY1" s="38"/>
      <c r="AZ1" s="38"/>
      <c r="BA1" s="38"/>
      <c r="BB1" s="38"/>
      <c r="BC1" s="38"/>
      <c r="BD1" s="2"/>
      <c r="BE1" s="61"/>
    </row>
    <row r="2" spans="1:57">
      <c r="A2" s="1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38"/>
      <c r="R2" s="38"/>
      <c r="S2" s="2"/>
      <c r="T2" s="2"/>
      <c r="U2" s="2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8"/>
      <c r="AJ2" s="38"/>
      <c r="AK2" s="38"/>
      <c r="AL2" s="2"/>
      <c r="AM2" s="2"/>
      <c r="AN2" s="2"/>
      <c r="AO2" s="2"/>
      <c r="AP2" s="2"/>
      <c r="AQ2" s="2"/>
      <c r="AR2" s="2"/>
      <c r="AS2" s="2"/>
      <c r="AT2" s="2"/>
      <c r="AU2" s="2"/>
      <c r="AV2" s="38"/>
      <c r="AW2" s="38"/>
      <c r="AX2" s="38"/>
      <c r="AY2" s="38"/>
      <c r="AZ2" s="38"/>
      <c r="BA2" s="38"/>
      <c r="BB2" s="38"/>
      <c r="BC2" s="38"/>
      <c r="BD2" s="2"/>
      <c r="BE2" s="61"/>
    </row>
    <row r="3" spans="1:57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38"/>
      <c r="R3" s="38"/>
      <c r="S3" s="2"/>
      <c r="T3" s="2"/>
      <c r="U3" s="2"/>
      <c r="V3" s="38"/>
      <c r="W3" s="38"/>
      <c r="X3" s="38"/>
      <c r="Y3" s="38"/>
      <c r="Z3" s="38"/>
      <c r="AA3" s="38"/>
      <c r="AB3" s="38"/>
      <c r="AC3" s="38"/>
      <c r="AD3" s="38"/>
      <c r="AE3" s="38"/>
      <c r="AF3" s="38"/>
      <c r="AG3" s="38"/>
      <c r="AH3" s="38"/>
      <c r="AI3" s="38"/>
      <c r="AJ3" s="38"/>
      <c r="AK3" s="38"/>
      <c r="AL3" s="2"/>
      <c r="AM3" s="2"/>
      <c r="AN3" s="2"/>
      <c r="AO3" s="2"/>
      <c r="AP3" s="2"/>
      <c r="AQ3" s="2"/>
      <c r="AR3" s="2"/>
      <c r="AS3" s="2"/>
      <c r="AT3" s="2"/>
      <c r="AU3" s="2"/>
      <c r="AV3" s="38"/>
      <c r="AW3" s="38"/>
      <c r="AX3" s="38"/>
      <c r="AY3" s="38"/>
      <c r="AZ3" s="38"/>
      <c r="BA3" s="38"/>
      <c r="BB3" s="38"/>
      <c r="BC3" s="38"/>
      <c r="BD3" s="2"/>
      <c r="BE3" s="61"/>
    </row>
    <row r="4" spans="1:57" ht="15.75">
      <c r="A4" s="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38"/>
      <c r="R4" s="38"/>
      <c r="S4" s="2"/>
      <c r="T4" s="2"/>
      <c r="U4" s="2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2"/>
      <c r="AM4" s="2"/>
      <c r="AN4" s="242" t="s">
        <v>0</v>
      </c>
      <c r="AO4" s="242"/>
      <c r="AP4" s="242"/>
      <c r="AQ4" s="242"/>
      <c r="AR4" s="242"/>
      <c r="AS4" s="242"/>
      <c r="AT4" s="242"/>
      <c r="AU4" s="242"/>
      <c r="AV4" s="242"/>
      <c r="AW4" s="242"/>
      <c r="AX4" s="242"/>
      <c r="AY4" s="242"/>
      <c r="AZ4" s="242"/>
      <c r="BA4" s="242"/>
      <c r="BB4" s="242"/>
      <c r="BC4" s="242"/>
      <c r="BD4" s="242"/>
      <c r="BE4" s="242"/>
    </row>
    <row r="5" spans="1:57" ht="15.75">
      <c r="A5" s="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38"/>
      <c r="R5" s="38"/>
      <c r="S5" s="2"/>
      <c r="T5" s="2"/>
      <c r="U5" s="2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2"/>
      <c r="AM5" s="2"/>
      <c r="AN5" s="234" t="s">
        <v>245</v>
      </c>
      <c r="AO5" s="234"/>
      <c r="AP5" s="234"/>
      <c r="AQ5" s="234"/>
      <c r="AR5" s="234"/>
      <c r="AS5" s="234"/>
      <c r="AT5" s="234"/>
      <c r="AU5" s="234"/>
      <c r="AV5" s="234"/>
      <c r="AW5" s="234"/>
      <c r="AX5" s="234"/>
      <c r="AY5" s="234"/>
      <c r="AZ5" s="234"/>
      <c r="BA5" s="234"/>
      <c r="BB5" s="234"/>
      <c r="BC5" s="234"/>
      <c r="BD5" s="234"/>
      <c r="BE5" s="234"/>
    </row>
    <row r="6" spans="1:57" ht="15.75">
      <c r="A6" s="1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38"/>
      <c r="R6" s="38"/>
      <c r="S6" s="2"/>
      <c r="T6" s="2"/>
      <c r="U6" s="2"/>
      <c r="V6" s="38"/>
      <c r="W6" s="38"/>
      <c r="X6" s="38"/>
      <c r="Y6" s="38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2"/>
      <c r="AM6" s="2"/>
      <c r="AN6" s="234"/>
      <c r="AO6" s="234"/>
      <c r="AP6" s="234"/>
      <c r="AQ6" s="234"/>
      <c r="AR6" s="234"/>
      <c r="AS6" s="234"/>
      <c r="AT6" s="234"/>
      <c r="AU6" s="234"/>
      <c r="AV6" s="234"/>
      <c r="AW6" s="234"/>
      <c r="AX6" s="234"/>
      <c r="AY6" s="234"/>
      <c r="AZ6" s="234"/>
      <c r="BA6" s="234"/>
      <c r="BB6" s="234"/>
      <c r="BC6" s="234"/>
      <c r="BD6" s="234"/>
      <c r="BE6" s="234"/>
    </row>
    <row r="7" spans="1:57" ht="15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38"/>
      <c r="R7" s="38"/>
      <c r="S7" s="2"/>
      <c r="T7" s="2"/>
      <c r="U7" s="2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2"/>
      <c r="AM7" s="2"/>
      <c r="AN7" s="234" t="s">
        <v>246</v>
      </c>
      <c r="AO7" s="234"/>
      <c r="AP7" s="234"/>
      <c r="AQ7" s="234"/>
      <c r="AR7" s="234"/>
      <c r="AS7" s="234"/>
      <c r="AT7" s="234"/>
      <c r="AU7" s="234"/>
      <c r="AV7" s="234"/>
      <c r="AW7" s="234"/>
      <c r="AX7" s="234"/>
      <c r="AY7" s="234"/>
      <c r="AZ7" s="234"/>
      <c r="BA7" s="234"/>
      <c r="BB7" s="234"/>
      <c r="BC7" s="234"/>
      <c r="BD7" s="234"/>
      <c r="BE7" s="234"/>
    </row>
    <row r="8" spans="1:57" ht="15.75">
      <c r="A8" s="1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8"/>
      <c r="R8" s="38"/>
      <c r="S8" s="2"/>
      <c r="T8" s="2"/>
      <c r="U8" s="2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2"/>
      <c r="AM8" s="2"/>
      <c r="AN8" s="234" t="s">
        <v>249</v>
      </c>
      <c r="AO8" s="234"/>
      <c r="AP8" s="234"/>
      <c r="AQ8" s="234"/>
      <c r="AR8" s="234"/>
      <c r="AS8" s="234"/>
      <c r="AT8" s="234"/>
      <c r="AU8" s="234"/>
      <c r="AV8" s="234"/>
      <c r="AW8" s="234"/>
      <c r="AX8" s="234"/>
      <c r="AY8" s="234"/>
      <c r="AZ8" s="234"/>
      <c r="BA8" s="234"/>
      <c r="BB8" s="234"/>
      <c r="BC8" s="234"/>
      <c r="BD8" s="234"/>
      <c r="BE8" s="234"/>
    </row>
    <row r="9" spans="1:57" ht="15.75">
      <c r="A9" s="1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38"/>
      <c r="R9" s="38"/>
      <c r="S9" s="2"/>
      <c r="T9" s="2"/>
      <c r="U9" s="2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2"/>
      <c r="AM9" s="2"/>
      <c r="AN9" s="236"/>
      <c r="AO9" s="236"/>
      <c r="AP9" s="236"/>
      <c r="AQ9" s="236"/>
      <c r="AR9" s="236"/>
      <c r="AS9" s="236"/>
      <c r="AT9" s="236"/>
      <c r="AU9" s="236"/>
      <c r="AV9" s="236"/>
      <c r="AW9" s="236"/>
      <c r="AX9" s="236"/>
      <c r="AY9" s="236"/>
      <c r="AZ9" s="236"/>
      <c r="BA9" s="236"/>
      <c r="BB9" s="236"/>
      <c r="BC9" s="236"/>
      <c r="BD9" s="236"/>
      <c r="BE9" s="236"/>
    </row>
    <row r="10" spans="1:57">
      <c r="A10" s="1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38"/>
      <c r="R10" s="38"/>
      <c r="S10" s="2"/>
      <c r="T10" s="2"/>
      <c r="U10" s="2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38"/>
      <c r="AW10" s="38"/>
      <c r="AX10" s="38"/>
      <c r="AY10" s="38"/>
      <c r="AZ10" s="38"/>
      <c r="BA10" s="38"/>
      <c r="BB10" s="38"/>
      <c r="BC10" s="38"/>
      <c r="BD10" s="2"/>
      <c r="BE10" s="61"/>
    </row>
    <row r="11" spans="1:57">
      <c r="A11" s="1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38"/>
      <c r="R11" s="38"/>
      <c r="S11" s="2"/>
      <c r="T11" s="2"/>
      <c r="U11" s="2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38"/>
      <c r="AW11" s="38"/>
      <c r="AX11" s="38"/>
      <c r="AY11" s="38"/>
      <c r="AZ11" s="38"/>
      <c r="BA11" s="38"/>
      <c r="BB11" s="38"/>
      <c r="BC11" s="38"/>
      <c r="BD11" s="2"/>
      <c r="BE11" s="61"/>
    </row>
    <row r="12" spans="1:57">
      <c r="A12" s="1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38"/>
      <c r="R12" s="38"/>
      <c r="S12" s="2"/>
      <c r="T12" s="2"/>
      <c r="U12" s="2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38"/>
      <c r="AW12" s="38"/>
      <c r="AX12" s="38"/>
      <c r="AY12" s="38"/>
      <c r="AZ12" s="38"/>
      <c r="BA12" s="38"/>
      <c r="BB12" s="38"/>
      <c r="BC12" s="38"/>
      <c r="BD12" s="2"/>
      <c r="BE12" s="61"/>
    </row>
    <row r="13" spans="1:57" ht="18.75">
      <c r="A13" s="1"/>
      <c r="B13" s="165" t="s">
        <v>1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165"/>
      <c r="S13" s="165"/>
      <c r="T13" s="165"/>
      <c r="U13" s="165"/>
      <c r="V13" s="165"/>
      <c r="W13" s="165"/>
      <c r="X13" s="165"/>
      <c r="Y13" s="165"/>
      <c r="Z13" s="165"/>
      <c r="AA13" s="165"/>
      <c r="AB13" s="165"/>
      <c r="AC13" s="165"/>
      <c r="AD13" s="165"/>
      <c r="AE13" s="165"/>
      <c r="AF13" s="165"/>
      <c r="AG13" s="165"/>
      <c r="AH13" s="165"/>
      <c r="AI13" s="165"/>
      <c r="AJ13" s="165"/>
      <c r="AK13" s="165"/>
      <c r="AL13" s="165"/>
      <c r="AM13" s="165"/>
      <c r="AN13" s="165"/>
      <c r="AO13" s="165"/>
      <c r="AP13" s="165"/>
      <c r="AQ13" s="165"/>
      <c r="AR13" s="165"/>
      <c r="AS13" s="165"/>
      <c r="AT13" s="165"/>
      <c r="AU13" s="165"/>
      <c r="AV13" s="165"/>
      <c r="AW13" s="165"/>
      <c r="AX13" s="165"/>
      <c r="AY13" s="165"/>
      <c r="AZ13" s="165"/>
      <c r="BA13" s="165"/>
      <c r="BB13" s="165"/>
      <c r="BC13" s="165"/>
      <c r="BD13" s="165"/>
      <c r="BE13" s="165"/>
    </row>
    <row r="14" spans="1:57" ht="18.75">
      <c r="A14" s="1"/>
      <c r="B14" s="245"/>
      <c r="C14" s="245"/>
      <c r="D14" s="245"/>
      <c r="E14" s="245"/>
      <c r="F14" s="245"/>
      <c r="G14" s="245"/>
      <c r="H14" s="245"/>
      <c r="I14" s="245"/>
      <c r="J14" s="245"/>
      <c r="K14" s="245"/>
      <c r="L14" s="245"/>
      <c r="M14" s="245"/>
      <c r="N14" s="245"/>
      <c r="O14" s="245"/>
      <c r="P14" s="245"/>
      <c r="Q14" s="245"/>
      <c r="R14" s="245"/>
      <c r="S14" s="245"/>
      <c r="T14" s="245"/>
      <c r="U14" s="245"/>
      <c r="V14" s="245"/>
      <c r="W14" s="245"/>
      <c r="X14" s="245"/>
      <c r="Y14" s="245"/>
      <c r="Z14" s="245"/>
      <c r="AA14" s="245"/>
      <c r="AB14" s="245"/>
      <c r="AC14" s="245"/>
      <c r="AD14" s="245"/>
      <c r="AE14" s="245"/>
      <c r="AF14" s="245"/>
      <c r="AG14" s="245"/>
      <c r="AH14" s="245"/>
      <c r="AI14" s="245"/>
      <c r="AJ14" s="245"/>
      <c r="AK14" s="245"/>
      <c r="AL14" s="245"/>
      <c r="AM14" s="245"/>
      <c r="AN14" s="245"/>
      <c r="AO14" s="245"/>
      <c r="AP14" s="245"/>
      <c r="AQ14" s="245"/>
      <c r="AR14" s="245"/>
      <c r="AS14" s="245"/>
      <c r="AT14" s="245"/>
      <c r="AU14" s="245"/>
      <c r="AV14" s="245"/>
      <c r="AW14" s="245"/>
      <c r="AX14" s="245"/>
      <c r="AY14" s="245"/>
      <c r="AZ14" s="245"/>
      <c r="BA14" s="245"/>
      <c r="BB14" s="245"/>
      <c r="BC14" s="245"/>
      <c r="BD14" s="245"/>
      <c r="BE14" s="245"/>
    </row>
    <row r="15" spans="1:57" ht="15.75">
      <c r="A15" s="1"/>
      <c r="B15" s="236" t="s">
        <v>2</v>
      </c>
      <c r="C15" s="236"/>
      <c r="D15" s="236"/>
      <c r="E15" s="236"/>
      <c r="F15" s="236"/>
      <c r="G15" s="236"/>
      <c r="H15" s="236"/>
      <c r="I15" s="236"/>
      <c r="J15" s="236"/>
      <c r="K15" s="236"/>
      <c r="L15" s="236"/>
      <c r="M15" s="236"/>
      <c r="N15" s="236"/>
      <c r="O15" s="236"/>
      <c r="P15" s="236"/>
      <c r="Q15" s="236"/>
      <c r="R15" s="236"/>
      <c r="S15" s="236"/>
      <c r="T15" s="236"/>
      <c r="U15" s="236"/>
      <c r="V15" s="236"/>
      <c r="W15" s="236"/>
      <c r="X15" s="236"/>
      <c r="Y15" s="236"/>
      <c r="Z15" s="236"/>
      <c r="AA15" s="236"/>
      <c r="AB15" s="236"/>
      <c r="AC15" s="236"/>
      <c r="AD15" s="236"/>
      <c r="AE15" s="236"/>
      <c r="AF15" s="236"/>
      <c r="AG15" s="236"/>
      <c r="AH15" s="236"/>
      <c r="AI15" s="236"/>
      <c r="AJ15" s="236"/>
      <c r="AK15" s="236"/>
      <c r="AL15" s="236"/>
      <c r="AM15" s="236"/>
      <c r="AN15" s="236"/>
      <c r="AO15" s="236"/>
      <c r="AP15" s="236"/>
      <c r="AQ15" s="236"/>
      <c r="AR15" s="236"/>
      <c r="AS15" s="236"/>
      <c r="AT15" s="236"/>
      <c r="AU15" s="236"/>
      <c r="AV15" s="236"/>
      <c r="AW15" s="236"/>
      <c r="AX15" s="236"/>
      <c r="AY15" s="236"/>
      <c r="AZ15" s="236"/>
      <c r="BA15" s="236"/>
      <c r="BB15" s="236"/>
      <c r="BC15" s="236"/>
      <c r="BD15" s="236"/>
      <c r="BE15" s="236"/>
    </row>
    <row r="16" spans="1:57" ht="15.75">
      <c r="A16" s="1"/>
      <c r="B16" s="244" t="s">
        <v>248</v>
      </c>
      <c r="C16" s="244"/>
      <c r="D16" s="244"/>
      <c r="E16" s="244"/>
      <c r="F16" s="244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</row>
    <row r="17" spans="1:57" ht="15.75">
      <c r="A17" s="1"/>
      <c r="B17" s="244" t="s">
        <v>198</v>
      </c>
      <c r="C17" s="244"/>
      <c r="D17" s="244"/>
      <c r="E17" s="244"/>
      <c r="F17" s="244"/>
      <c r="G17" s="244"/>
      <c r="H17" s="244"/>
      <c r="I17" s="244"/>
      <c r="J17" s="244"/>
      <c r="K17" s="244"/>
      <c r="L17" s="244"/>
      <c r="M17" s="244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</row>
    <row r="18" spans="1:57" ht="15.75">
      <c r="A18" s="1"/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6"/>
      <c r="W18" s="236"/>
      <c r="X18" s="236"/>
      <c r="Y18" s="236"/>
      <c r="Z18" s="236"/>
      <c r="AA18" s="236"/>
      <c r="AB18" s="236"/>
      <c r="AC18" s="236"/>
      <c r="AD18" s="236"/>
      <c r="AE18" s="236"/>
      <c r="AF18" s="236"/>
      <c r="AG18" s="236"/>
      <c r="AH18" s="236"/>
      <c r="AI18" s="236"/>
      <c r="AJ18" s="236"/>
      <c r="AK18" s="236"/>
      <c r="AL18" s="236"/>
      <c r="AM18" s="236"/>
      <c r="AN18" s="236"/>
      <c r="AO18" s="236"/>
      <c r="AP18" s="236"/>
      <c r="AQ18" s="236"/>
      <c r="AR18" s="236"/>
      <c r="AS18" s="236"/>
      <c r="AT18" s="236"/>
      <c r="AU18" s="236"/>
      <c r="AV18" s="236"/>
      <c r="AW18" s="236"/>
      <c r="AX18" s="236"/>
      <c r="AY18" s="236"/>
      <c r="AZ18" s="236"/>
      <c r="BA18" s="236"/>
      <c r="BB18" s="236"/>
      <c r="BC18" s="236"/>
      <c r="BD18" s="236"/>
      <c r="BE18" s="236"/>
    </row>
    <row r="19" spans="1:57" ht="15.75">
      <c r="A19" s="1"/>
      <c r="B19" s="236" t="s">
        <v>4</v>
      </c>
      <c r="C19" s="236"/>
      <c r="D19" s="236"/>
      <c r="E19" s="236"/>
      <c r="F19" s="236"/>
      <c r="G19" s="236"/>
      <c r="H19" s="236"/>
      <c r="I19" s="236"/>
      <c r="J19" s="236"/>
      <c r="K19" s="236"/>
      <c r="L19" s="236"/>
      <c r="M19" s="236"/>
      <c r="N19" s="236"/>
      <c r="O19" s="236"/>
      <c r="P19" s="236"/>
      <c r="Q19" s="236"/>
      <c r="R19" s="236"/>
      <c r="S19" s="236"/>
      <c r="T19" s="236"/>
      <c r="U19" s="236"/>
      <c r="V19" s="236"/>
      <c r="W19" s="236"/>
      <c r="X19" s="236"/>
      <c r="Y19" s="236"/>
      <c r="Z19" s="236"/>
      <c r="AA19" s="236"/>
      <c r="AB19" s="236"/>
      <c r="AC19" s="236"/>
      <c r="AD19" s="236"/>
      <c r="AE19" s="236"/>
      <c r="AF19" s="236"/>
      <c r="AG19" s="236"/>
      <c r="AH19" s="236"/>
      <c r="AI19" s="236"/>
      <c r="AJ19" s="236"/>
      <c r="AK19" s="236"/>
      <c r="AL19" s="236"/>
      <c r="AM19" s="236"/>
      <c r="AN19" s="236"/>
      <c r="AO19" s="236"/>
      <c r="AP19" s="236"/>
      <c r="AQ19" s="236"/>
      <c r="AR19" s="236"/>
      <c r="AS19" s="236"/>
      <c r="AT19" s="236"/>
      <c r="AU19" s="236"/>
      <c r="AV19" s="236"/>
      <c r="AW19" s="236"/>
      <c r="AX19" s="236"/>
      <c r="AY19" s="236"/>
      <c r="AZ19" s="236"/>
      <c r="BA19" s="236"/>
      <c r="BB19" s="236"/>
      <c r="BC19" s="236"/>
      <c r="BD19" s="236"/>
      <c r="BE19" s="236"/>
    </row>
    <row r="20" spans="1:57" ht="15.75">
      <c r="A20" s="1"/>
      <c r="B20" s="243" t="s">
        <v>247</v>
      </c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  <c r="S20" s="243"/>
      <c r="T20" s="243"/>
      <c r="U20" s="243"/>
      <c r="V20" s="243"/>
      <c r="W20" s="243"/>
      <c r="X20" s="243"/>
      <c r="Y20" s="243"/>
      <c r="Z20" s="243"/>
      <c r="AA20" s="243"/>
      <c r="AB20" s="243"/>
      <c r="AC20" s="243"/>
      <c r="AD20" s="243"/>
      <c r="AE20" s="243"/>
      <c r="AF20" s="243"/>
      <c r="AG20" s="243"/>
      <c r="AH20" s="243"/>
      <c r="AI20" s="243"/>
      <c r="AJ20" s="243"/>
      <c r="AK20" s="243"/>
      <c r="AL20" s="243"/>
      <c r="AM20" s="243"/>
      <c r="AN20" s="243"/>
      <c r="AO20" s="243"/>
      <c r="AP20" s="243"/>
      <c r="AQ20" s="243"/>
      <c r="AR20" s="243"/>
      <c r="AS20" s="243"/>
      <c r="AT20" s="243"/>
      <c r="AU20" s="243"/>
      <c r="AV20" s="243"/>
      <c r="AW20" s="243"/>
      <c r="AX20" s="243"/>
      <c r="AY20" s="243"/>
      <c r="AZ20" s="243"/>
      <c r="BA20" s="243"/>
      <c r="BB20" s="243"/>
      <c r="BC20" s="243"/>
      <c r="BD20" s="243"/>
      <c r="BE20" s="243"/>
    </row>
    <row r="21" spans="1:57" ht="15.75">
      <c r="A21" s="1"/>
      <c r="B21" s="236"/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  <c r="N21" s="236"/>
      <c r="O21" s="236"/>
      <c r="P21" s="236"/>
      <c r="Q21" s="236"/>
      <c r="R21" s="236"/>
      <c r="S21" s="236"/>
      <c r="T21" s="236"/>
      <c r="U21" s="236"/>
      <c r="V21" s="236"/>
      <c r="W21" s="236"/>
      <c r="X21" s="236"/>
      <c r="Y21" s="236"/>
      <c r="Z21" s="236"/>
      <c r="AA21" s="236"/>
      <c r="AB21" s="236"/>
      <c r="AC21" s="236"/>
      <c r="AD21" s="236"/>
      <c r="AE21" s="236"/>
      <c r="AF21" s="236"/>
      <c r="AG21" s="236"/>
      <c r="AH21" s="236"/>
      <c r="AI21" s="236"/>
      <c r="AJ21" s="236"/>
      <c r="AK21" s="236"/>
      <c r="AL21" s="236"/>
      <c r="AM21" s="236"/>
      <c r="AN21" s="236"/>
      <c r="AO21" s="236"/>
      <c r="AP21" s="236"/>
      <c r="AQ21" s="236"/>
      <c r="AR21" s="236"/>
      <c r="AS21" s="236"/>
      <c r="AT21" s="236"/>
      <c r="AU21" s="236"/>
      <c r="AV21" s="236"/>
      <c r="AW21" s="236"/>
      <c r="AX21" s="236"/>
      <c r="AY21" s="236"/>
      <c r="AZ21" s="236"/>
      <c r="BA21" s="236"/>
      <c r="BB21" s="236"/>
      <c r="BC21" s="236"/>
      <c r="BD21" s="236"/>
      <c r="BE21" s="236"/>
    </row>
    <row r="22" spans="1:57" ht="15.75">
      <c r="A22" s="1"/>
      <c r="B22" s="236" t="s">
        <v>237</v>
      </c>
      <c r="C22" s="236"/>
      <c r="D22" s="236"/>
      <c r="E22" s="236"/>
      <c r="F22" s="236"/>
      <c r="G22" s="236"/>
      <c r="H22" s="236"/>
      <c r="I22" s="236"/>
      <c r="J22" s="236"/>
      <c r="K22" s="236"/>
      <c r="L22" s="236"/>
      <c r="M22" s="236"/>
      <c r="N22" s="236"/>
      <c r="O22" s="236"/>
      <c r="P22" s="236"/>
      <c r="Q22" s="236"/>
      <c r="R22" s="236"/>
      <c r="S22" s="236"/>
      <c r="T22" s="236"/>
      <c r="U22" s="236"/>
      <c r="V22" s="236"/>
      <c r="W22" s="236"/>
      <c r="X22" s="236"/>
      <c r="Y22" s="236"/>
      <c r="Z22" s="236"/>
      <c r="AA22" s="236"/>
      <c r="AB22" s="236"/>
      <c r="AC22" s="236"/>
      <c r="AD22" s="236"/>
      <c r="AE22" s="236"/>
      <c r="AF22" s="236"/>
      <c r="AG22" s="236"/>
      <c r="AH22" s="236"/>
      <c r="AI22" s="236"/>
      <c r="AJ22" s="236"/>
      <c r="AK22" s="236"/>
      <c r="AL22" s="236"/>
      <c r="AM22" s="236"/>
      <c r="AN22" s="236"/>
      <c r="AO22" s="236"/>
      <c r="AP22" s="236"/>
      <c r="AQ22" s="236"/>
      <c r="AR22" s="236"/>
      <c r="AS22" s="236"/>
      <c r="AT22" s="236"/>
      <c r="AU22" s="236"/>
      <c r="AV22" s="236"/>
      <c r="AW22" s="236"/>
      <c r="AX22" s="236"/>
      <c r="AY22" s="236"/>
      <c r="AZ22" s="236"/>
      <c r="BA22" s="236"/>
      <c r="BB22" s="236"/>
      <c r="BC22" s="236"/>
      <c r="BD22" s="236"/>
      <c r="BE22" s="236"/>
    </row>
    <row r="23" spans="1:57" ht="15.75">
      <c r="A23" s="1"/>
      <c r="B23" s="236"/>
      <c r="C23" s="236"/>
      <c r="D23" s="236"/>
      <c r="E23" s="236"/>
      <c r="F23" s="236"/>
      <c r="G23" s="236"/>
      <c r="H23" s="236"/>
      <c r="I23" s="236"/>
      <c r="J23" s="236"/>
      <c r="K23" s="236"/>
      <c r="L23" s="236"/>
      <c r="M23" s="236"/>
      <c r="N23" s="236"/>
      <c r="O23" s="236"/>
      <c r="P23" s="236"/>
      <c r="Q23" s="236"/>
      <c r="R23" s="236"/>
      <c r="S23" s="236"/>
      <c r="T23" s="236"/>
      <c r="U23" s="236"/>
      <c r="V23" s="236"/>
      <c r="W23" s="236"/>
      <c r="X23" s="236"/>
      <c r="Y23" s="236"/>
      <c r="Z23" s="236"/>
      <c r="AA23" s="236"/>
      <c r="AB23" s="236"/>
      <c r="AC23" s="236"/>
      <c r="AD23" s="236"/>
      <c r="AE23" s="236"/>
      <c r="AF23" s="236"/>
      <c r="AG23" s="236"/>
      <c r="AH23" s="236"/>
      <c r="AI23" s="236"/>
      <c r="AJ23" s="236"/>
      <c r="AK23" s="236"/>
      <c r="AL23" s="236"/>
      <c r="AM23" s="236"/>
      <c r="AN23" s="236"/>
      <c r="AO23" s="236"/>
      <c r="AP23" s="236"/>
      <c r="AQ23" s="236"/>
      <c r="AR23" s="236"/>
      <c r="AS23" s="236"/>
      <c r="AT23" s="236"/>
      <c r="AU23" s="236"/>
      <c r="AV23" s="236"/>
      <c r="AW23" s="236"/>
      <c r="AX23" s="236"/>
      <c r="AY23" s="236"/>
      <c r="AZ23" s="236"/>
      <c r="BA23" s="236"/>
      <c r="BB23" s="236"/>
      <c r="BC23" s="236"/>
      <c r="BD23" s="236"/>
      <c r="BE23" s="236"/>
    </row>
    <row r="24" spans="1:57">
      <c r="A24" s="1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38"/>
      <c r="R24" s="38"/>
      <c r="S24" s="2"/>
      <c r="T24" s="2"/>
      <c r="U24" s="2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38"/>
      <c r="AW24" s="38"/>
      <c r="AX24" s="38"/>
      <c r="AY24" s="38"/>
      <c r="AZ24" s="38"/>
      <c r="BA24" s="38"/>
      <c r="BB24" s="38"/>
      <c r="BC24" s="38"/>
      <c r="BD24" s="2"/>
      <c r="BE24" s="61"/>
    </row>
    <row r="25" spans="1:57">
      <c r="A25" s="1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38"/>
      <c r="R25" s="38"/>
      <c r="S25" s="2"/>
      <c r="T25" s="2"/>
      <c r="U25" s="2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38"/>
      <c r="AW25" s="38"/>
      <c r="AX25" s="38"/>
      <c r="AY25" s="38"/>
      <c r="AZ25" s="38"/>
      <c r="BA25" s="38"/>
      <c r="BB25" s="38"/>
      <c r="BC25" s="38"/>
      <c r="BD25" s="2"/>
      <c r="BE25" s="61"/>
    </row>
    <row r="26" spans="1:57" ht="18.75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8"/>
      <c r="R26" s="38"/>
      <c r="S26" s="2"/>
      <c r="T26" s="2"/>
      <c r="U26" s="2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241" t="s">
        <v>238</v>
      </c>
      <c r="AH26" s="241"/>
      <c r="AI26" s="241"/>
      <c r="AJ26" s="241"/>
      <c r="AK26" s="241"/>
      <c r="AL26" s="241"/>
      <c r="AM26" s="241"/>
      <c r="AN26" s="241"/>
      <c r="AO26" s="241"/>
      <c r="AP26" s="241"/>
      <c r="AQ26" s="241"/>
      <c r="AR26" s="241"/>
      <c r="AS26" s="241"/>
      <c r="AT26" s="241"/>
      <c r="AU26" s="241"/>
      <c r="AV26" s="241"/>
      <c r="AW26" s="241"/>
      <c r="AX26" s="241"/>
      <c r="AY26" s="241"/>
      <c r="AZ26" s="241"/>
      <c r="BA26" s="241"/>
      <c r="BB26" s="241"/>
      <c r="BC26" s="241"/>
      <c r="BD26" s="241"/>
      <c r="BE26" s="241"/>
    </row>
    <row r="27" spans="1:57" ht="18.75">
      <c r="A27" s="1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8"/>
      <c r="R27" s="38"/>
      <c r="S27" s="2"/>
      <c r="T27" s="2"/>
      <c r="U27" s="2"/>
      <c r="V27" s="38"/>
      <c r="W27" s="38"/>
      <c r="X27" s="38"/>
      <c r="Y27" s="38"/>
      <c r="Z27" s="38"/>
      <c r="AA27" s="38"/>
      <c r="AB27" s="38"/>
      <c r="AC27" s="38"/>
      <c r="AD27" s="38"/>
      <c r="AE27" s="38"/>
      <c r="AF27" s="38"/>
      <c r="AG27" s="241" t="s">
        <v>5</v>
      </c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</row>
    <row r="28" spans="1:57" ht="18.75">
      <c r="A28" s="1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8"/>
      <c r="R28" s="38"/>
      <c r="S28" s="2"/>
      <c r="T28" s="2"/>
      <c r="U28" s="2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241" t="s">
        <v>6</v>
      </c>
      <c r="AH28" s="241"/>
      <c r="AI28" s="241"/>
      <c r="AJ28" s="241"/>
      <c r="AK28" s="241"/>
      <c r="AL28" s="241"/>
      <c r="AM28" s="241"/>
      <c r="AN28" s="241"/>
      <c r="AO28" s="241"/>
      <c r="AP28" s="241"/>
      <c r="AQ28" s="241"/>
      <c r="AR28" s="241"/>
      <c r="AS28" s="241"/>
      <c r="AT28" s="241"/>
      <c r="AU28" s="241"/>
      <c r="AV28" s="241"/>
      <c r="AW28" s="241"/>
      <c r="AX28" s="241"/>
      <c r="AY28" s="241"/>
      <c r="AZ28" s="241"/>
      <c r="BA28" s="241"/>
      <c r="BB28" s="241"/>
      <c r="BC28" s="241"/>
      <c r="BD28" s="241"/>
      <c r="BE28" s="241"/>
    </row>
    <row r="29" spans="1:57" ht="18.75">
      <c r="A29" s="1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38"/>
      <c r="R29" s="38"/>
      <c r="S29" s="2"/>
      <c r="T29" s="2"/>
      <c r="U29" s="2"/>
      <c r="V29" s="38"/>
      <c r="W29" s="38"/>
      <c r="X29" s="38"/>
      <c r="Y29" s="38"/>
      <c r="Z29" s="38"/>
      <c r="AA29" s="38"/>
      <c r="AB29" s="38"/>
      <c r="AC29" s="38"/>
      <c r="AD29" s="38"/>
      <c r="AE29" s="38"/>
      <c r="AF29" s="38"/>
      <c r="AG29" s="241" t="s">
        <v>7</v>
      </c>
      <c r="AH29" s="241"/>
      <c r="AI29" s="241"/>
      <c r="AJ29" s="241"/>
      <c r="AK29" s="241"/>
      <c r="AL29" s="241"/>
      <c r="AM29" s="241"/>
      <c r="AN29" s="241"/>
      <c r="AO29" s="241"/>
      <c r="AP29" s="241"/>
      <c r="AQ29" s="241"/>
      <c r="AR29" s="241"/>
      <c r="AS29" s="241"/>
      <c r="AT29" s="241"/>
      <c r="AU29" s="241"/>
      <c r="AV29" s="241"/>
      <c r="AW29" s="241"/>
      <c r="AX29" s="241"/>
      <c r="AY29" s="241"/>
      <c r="AZ29" s="241"/>
      <c r="BA29" s="241"/>
      <c r="BB29" s="241"/>
      <c r="BC29" s="241"/>
      <c r="BD29" s="241"/>
      <c r="BE29" s="241"/>
    </row>
    <row r="30" spans="1:57" ht="15.75">
      <c r="A30" s="1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38"/>
      <c r="R30" s="38"/>
      <c r="S30" s="2"/>
      <c r="T30" s="2"/>
      <c r="U30" s="2"/>
      <c r="V30" s="38"/>
      <c r="W30" s="38"/>
      <c r="X30" s="38"/>
      <c r="Y30" s="38"/>
      <c r="Z30" s="38"/>
      <c r="AA30" s="38"/>
      <c r="AB30" s="38"/>
      <c r="AC30" s="38"/>
      <c r="AD30" s="38"/>
      <c r="AE30" s="38"/>
      <c r="AF30" s="38"/>
      <c r="AG30" s="234" t="s">
        <v>8</v>
      </c>
      <c r="AH30" s="234"/>
      <c r="AI30" s="234"/>
      <c r="AJ30" s="234"/>
      <c r="AK30" s="234"/>
      <c r="AL30" s="234"/>
      <c r="AM30" s="234"/>
      <c r="AN30" s="234"/>
      <c r="AO30" s="234"/>
      <c r="AP30" s="234"/>
      <c r="AQ30" s="234"/>
      <c r="AR30" s="234"/>
      <c r="AS30" s="234"/>
      <c r="AT30" s="234"/>
      <c r="AU30" s="234"/>
      <c r="AV30" s="234"/>
      <c r="AW30" s="234"/>
      <c r="AX30" s="234"/>
      <c r="AY30" s="234"/>
      <c r="AZ30" s="234"/>
      <c r="BA30" s="234"/>
      <c r="BB30" s="234"/>
      <c r="BC30" s="234"/>
      <c r="BD30" s="234"/>
      <c r="BE30" s="234"/>
    </row>
    <row r="31" spans="1:57" ht="15.75">
      <c r="A31" s="1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38"/>
      <c r="R31" s="38"/>
      <c r="S31" s="2"/>
      <c r="T31" s="2"/>
      <c r="U31" s="2"/>
      <c r="V31" s="38"/>
      <c r="W31" s="38"/>
      <c r="X31" s="38"/>
      <c r="Y31" s="38"/>
      <c r="Z31" s="38"/>
      <c r="AA31" s="38" t="e">
        <f>SUM(#REF!=#REF!+#REF!+E188)</f>
        <v>#REF!</v>
      </c>
      <c r="AB31" s="38"/>
      <c r="AC31" s="38"/>
      <c r="AD31" s="38"/>
      <c r="AE31" s="38"/>
      <c r="AF31" s="38"/>
      <c r="AG31" s="234" t="s">
        <v>9</v>
      </c>
      <c r="AH31" s="234"/>
      <c r="AI31" s="234"/>
      <c r="AJ31" s="234"/>
      <c r="AK31" s="234"/>
      <c r="AL31" s="234"/>
      <c r="AM31" s="234"/>
      <c r="AN31" s="234"/>
      <c r="AO31" s="234"/>
      <c r="AP31" s="234"/>
      <c r="AQ31" s="234"/>
      <c r="AR31" s="234"/>
      <c r="AS31" s="234"/>
      <c r="AT31" s="234"/>
      <c r="AU31" s="234"/>
      <c r="AV31" s="234"/>
      <c r="AW31" s="234"/>
      <c r="AX31" s="234"/>
      <c r="AY31" s="234"/>
      <c r="AZ31" s="234"/>
      <c r="BA31" s="234"/>
      <c r="BB31" s="234"/>
      <c r="BC31" s="234"/>
      <c r="BD31" s="234"/>
      <c r="BE31" s="234"/>
    </row>
    <row r="32" spans="1:57">
      <c r="A32" s="1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38"/>
      <c r="R32" s="38"/>
      <c r="S32" s="2"/>
      <c r="T32" s="2"/>
      <c r="U32" s="2"/>
      <c r="V32" s="38"/>
      <c r="W32" s="38"/>
      <c r="X32" s="38"/>
      <c r="Y32" s="38"/>
      <c r="Z32" s="38"/>
      <c r="AA32" s="38"/>
      <c r="AB32" s="38"/>
      <c r="AC32" s="38"/>
      <c r="AD32" s="38"/>
      <c r="AE32" s="38"/>
      <c r="AF32" s="38"/>
      <c r="AG32" s="235" t="s">
        <v>128</v>
      </c>
      <c r="AH32" s="235"/>
      <c r="AI32" s="235"/>
      <c r="AJ32" s="235"/>
      <c r="AK32" s="235"/>
      <c r="AL32" s="235"/>
      <c r="AM32" s="235"/>
      <c r="AN32" s="235"/>
      <c r="AO32" s="235"/>
      <c r="AP32" s="235"/>
      <c r="AQ32" s="235"/>
      <c r="AR32" s="235"/>
      <c r="AS32" s="235"/>
      <c r="AT32" s="235"/>
      <c r="AU32" s="235"/>
      <c r="AV32" s="235"/>
      <c r="AW32" s="235"/>
      <c r="AX32" s="235"/>
      <c r="AY32" s="235"/>
      <c r="AZ32" s="235"/>
      <c r="BA32" s="235"/>
      <c r="BB32" s="235"/>
      <c r="BC32" s="235"/>
      <c r="BD32" s="235"/>
      <c r="BE32" s="235"/>
    </row>
    <row r="33" spans="1:57">
      <c r="A33" s="1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38"/>
      <c r="R33" s="38"/>
      <c r="S33" s="2"/>
      <c r="T33" s="2"/>
      <c r="U33" s="2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235" t="s">
        <v>201</v>
      </c>
      <c r="AH33" s="235"/>
      <c r="AI33" s="235"/>
      <c r="AJ33" s="235"/>
      <c r="AK33" s="235"/>
      <c r="AL33" s="235"/>
      <c r="AM33" s="235"/>
      <c r="AN33" s="235"/>
      <c r="AO33" s="235"/>
      <c r="AP33" s="235"/>
      <c r="AQ33" s="235"/>
      <c r="AR33" s="235"/>
      <c r="AS33" s="235"/>
      <c r="AT33" s="235"/>
      <c r="AU33" s="235"/>
      <c r="AV33" s="235"/>
      <c r="AW33" s="235"/>
      <c r="AX33" s="235"/>
      <c r="AY33" s="235"/>
      <c r="AZ33" s="235"/>
      <c r="BA33" s="235"/>
      <c r="BB33" s="235"/>
      <c r="BC33" s="235"/>
      <c r="BD33" s="235"/>
      <c r="BE33" s="235"/>
    </row>
    <row r="34" spans="1:57">
      <c r="A34" s="1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38"/>
      <c r="R34" s="38"/>
      <c r="S34" s="2"/>
      <c r="T34" s="2"/>
      <c r="U34" s="2"/>
      <c r="V34" s="38"/>
      <c r="W34" s="38"/>
      <c r="X34" s="38"/>
      <c r="Y34" s="38"/>
      <c r="Z34" s="38"/>
      <c r="AA34" s="38"/>
      <c r="AB34" s="38"/>
      <c r="AC34" s="38"/>
      <c r="AD34" s="38"/>
      <c r="AE34" s="38"/>
      <c r="AF34" s="38"/>
      <c r="AG34" s="38"/>
      <c r="AH34" s="38"/>
      <c r="AI34" s="38"/>
      <c r="AJ34" s="38"/>
      <c r="AK34" s="38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38"/>
      <c r="AW34" s="38"/>
      <c r="AX34" s="38"/>
      <c r="AY34" s="38"/>
      <c r="AZ34" s="38"/>
      <c r="BA34" s="38"/>
      <c r="BB34" s="38"/>
      <c r="BC34" s="38"/>
      <c r="BD34" s="2"/>
      <c r="BE34" s="61"/>
    </row>
    <row r="35" spans="1:57">
      <c r="A35" s="1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38"/>
      <c r="R35" s="38"/>
      <c r="S35" s="2"/>
      <c r="T35" s="2"/>
      <c r="U35" s="2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38"/>
      <c r="AW35" s="38"/>
      <c r="AX35" s="38"/>
      <c r="AY35" s="38"/>
      <c r="AZ35" s="38"/>
      <c r="BA35" s="38"/>
      <c r="BB35" s="38"/>
      <c r="BC35" s="38"/>
      <c r="BD35" s="2"/>
      <c r="BE35" s="61"/>
    </row>
    <row r="36" spans="1:57">
      <c r="A36" s="1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38"/>
      <c r="R36" s="38"/>
      <c r="S36" s="2"/>
      <c r="T36" s="2"/>
      <c r="U36" s="2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38"/>
      <c r="AW36" s="38"/>
      <c r="AX36" s="38"/>
      <c r="AY36" s="38"/>
      <c r="AZ36" s="38"/>
      <c r="BA36" s="38"/>
      <c r="BB36" s="38"/>
      <c r="BC36" s="38"/>
      <c r="BD36" s="2"/>
      <c r="BE36" s="61"/>
    </row>
    <row r="37" spans="1:57">
      <c r="A37" s="1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38"/>
      <c r="R37" s="38"/>
      <c r="S37" s="2"/>
      <c r="T37" s="2"/>
      <c r="U37" s="2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38"/>
      <c r="AW37" s="38"/>
      <c r="AX37" s="38"/>
      <c r="AY37" s="38"/>
      <c r="AZ37" s="38"/>
      <c r="BA37" s="38"/>
      <c r="BB37" s="38"/>
      <c r="BC37" s="38"/>
      <c r="BD37" s="2"/>
      <c r="BE37" s="61"/>
    </row>
    <row r="38" spans="1:57" ht="15.75">
      <c r="A38" s="240" t="s">
        <v>10</v>
      </c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240"/>
      <c r="M38" s="240"/>
      <c r="N38" s="240"/>
      <c r="O38" s="240"/>
      <c r="P38" s="240"/>
      <c r="Q38" s="240"/>
      <c r="R38" s="240"/>
      <c r="S38" s="240"/>
      <c r="T38" s="240"/>
      <c r="U38" s="240"/>
      <c r="V38" s="240"/>
      <c r="W38" s="240"/>
      <c r="X38" s="240"/>
      <c r="Y38" s="240"/>
      <c r="Z38" s="240"/>
      <c r="AA38" s="240"/>
      <c r="AB38" s="240"/>
      <c r="AC38" s="240"/>
      <c r="AD38" s="240"/>
      <c r="AE38" s="240"/>
      <c r="AF38" s="240"/>
      <c r="AG38" s="240"/>
      <c r="AH38" s="240"/>
      <c r="AI38" s="240"/>
      <c r="AJ38" s="240"/>
      <c r="AK38" s="240"/>
      <c r="AL38" s="240"/>
      <c r="AM38" s="240"/>
      <c r="AN38" s="240"/>
      <c r="AO38" s="240"/>
      <c r="AP38" s="240"/>
      <c r="AQ38" s="240"/>
      <c r="AR38" s="240"/>
      <c r="AS38" s="240"/>
      <c r="AT38" s="240"/>
      <c r="AU38" s="240"/>
      <c r="AV38" s="240"/>
      <c r="AW38" s="240"/>
      <c r="AX38" s="240"/>
      <c r="AY38" s="240"/>
      <c r="AZ38" s="240"/>
      <c r="BA38" s="240"/>
      <c r="BB38" s="240"/>
      <c r="BC38" s="240"/>
      <c r="BD38" s="240"/>
      <c r="BE38" s="240"/>
    </row>
    <row r="39" spans="1:57" ht="15.75">
      <c r="A39" s="240" t="s">
        <v>11</v>
      </c>
      <c r="B39" s="240"/>
      <c r="C39" s="240"/>
      <c r="D39" s="240"/>
      <c r="E39" s="240"/>
      <c r="F39" s="240"/>
      <c r="G39" s="240"/>
      <c r="H39" s="240"/>
      <c r="I39" s="240"/>
      <c r="J39" s="240"/>
      <c r="K39" s="240"/>
      <c r="L39" s="240"/>
      <c r="M39" s="240"/>
      <c r="N39" s="240"/>
      <c r="O39" s="240"/>
      <c r="P39" s="240"/>
      <c r="Q39" s="240"/>
      <c r="R39" s="240"/>
      <c r="S39" s="240"/>
      <c r="T39" s="240"/>
      <c r="U39" s="240"/>
      <c r="V39" s="240"/>
      <c r="W39" s="240"/>
      <c r="X39" s="240"/>
      <c r="Y39" s="240"/>
      <c r="Z39" s="240"/>
      <c r="AA39" s="240"/>
      <c r="AB39" s="240"/>
      <c r="AC39" s="240"/>
      <c r="AD39" s="240"/>
      <c r="AE39" s="240"/>
      <c r="AF39" s="240"/>
      <c r="AG39" s="240"/>
      <c r="AH39" s="240"/>
      <c r="AI39" s="240"/>
      <c r="AJ39" s="240"/>
      <c r="AK39" s="240"/>
      <c r="AL39" s="240"/>
      <c r="AM39" s="240"/>
      <c r="AN39" s="240"/>
      <c r="AO39" s="240"/>
      <c r="AP39" s="240"/>
      <c r="AQ39" s="240"/>
      <c r="AR39" s="240"/>
      <c r="AS39" s="240"/>
      <c r="AT39" s="240"/>
      <c r="AU39" s="240"/>
      <c r="AV39" s="240"/>
      <c r="AW39" s="240"/>
      <c r="AX39" s="240"/>
      <c r="AY39" s="240"/>
      <c r="AZ39" s="240"/>
      <c r="BA39" s="240"/>
      <c r="BB39" s="240"/>
      <c r="BC39" s="240"/>
      <c r="BD39" s="240"/>
      <c r="BE39" s="240"/>
    </row>
    <row r="40" spans="1:57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38"/>
      <c r="R40" s="38"/>
      <c r="S40" s="2"/>
      <c r="T40" s="2"/>
      <c r="U40" s="2"/>
      <c r="V40" s="38"/>
      <c r="W40" s="38"/>
      <c r="X40" s="38"/>
      <c r="Y40" s="38"/>
      <c r="Z40" s="38"/>
      <c r="AA40" s="38"/>
      <c r="AB40" s="38"/>
      <c r="AC40" s="38"/>
      <c r="AD40" s="38"/>
      <c r="AE40" s="38"/>
      <c r="AF40" s="38"/>
      <c r="AG40" s="38"/>
      <c r="AH40" s="38"/>
      <c r="AI40" s="38"/>
      <c r="AJ40" s="38"/>
      <c r="AK40" s="38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38"/>
      <c r="AW40" s="38"/>
      <c r="AX40" s="38"/>
      <c r="AY40" s="38"/>
      <c r="AZ40" s="38"/>
      <c r="BA40" s="38"/>
      <c r="BB40" s="38"/>
      <c r="BC40" s="38"/>
      <c r="BD40" s="2"/>
      <c r="BE40" s="61"/>
    </row>
    <row r="41" spans="1:57" ht="33">
      <c r="A41" s="192" t="s">
        <v>12</v>
      </c>
      <c r="B41" s="202" t="s">
        <v>13</v>
      </c>
      <c r="C41" s="202" t="s">
        <v>14</v>
      </c>
      <c r="D41" s="202" t="s">
        <v>15</v>
      </c>
      <c r="E41" s="178" t="s">
        <v>16</v>
      </c>
      <c r="F41" s="179"/>
      <c r="G41" s="179"/>
      <c r="H41" s="180"/>
      <c r="I41" s="186" t="s">
        <v>17</v>
      </c>
      <c r="J41" s="187"/>
      <c r="K41" s="187"/>
      <c r="L41" s="188"/>
      <c r="M41" s="4" t="s">
        <v>156</v>
      </c>
      <c r="N41" s="186" t="s">
        <v>18</v>
      </c>
      <c r="O41" s="187"/>
      <c r="P41" s="188"/>
      <c r="Q41" s="77">
        <v>41610</v>
      </c>
      <c r="R41" s="178" t="s">
        <v>19</v>
      </c>
      <c r="S41" s="179"/>
      <c r="T41" s="179"/>
      <c r="U41" s="180"/>
      <c r="V41" s="39" t="s">
        <v>157</v>
      </c>
      <c r="W41" s="178" t="s">
        <v>20</v>
      </c>
      <c r="X41" s="179"/>
      <c r="Y41" s="179"/>
      <c r="Z41" s="39" t="s">
        <v>158</v>
      </c>
      <c r="AA41" s="178" t="s">
        <v>21</v>
      </c>
      <c r="AB41" s="179"/>
      <c r="AC41" s="179"/>
      <c r="AD41" s="44" t="s">
        <v>159</v>
      </c>
      <c r="AE41" s="178" t="s">
        <v>22</v>
      </c>
      <c r="AF41" s="179"/>
      <c r="AG41" s="179"/>
      <c r="AH41" s="180"/>
      <c r="AI41" s="181" t="s">
        <v>23</v>
      </c>
      <c r="AJ41" s="182"/>
      <c r="AK41" s="182"/>
      <c r="AL41" s="183"/>
      <c r="AM41" s="5" t="s">
        <v>160</v>
      </c>
      <c r="AN41" s="181" t="s">
        <v>24</v>
      </c>
      <c r="AO41" s="182"/>
      <c r="AP41" s="183"/>
      <c r="AQ41" s="78">
        <v>41792</v>
      </c>
      <c r="AR41" s="181" t="s">
        <v>25</v>
      </c>
      <c r="AS41" s="182"/>
      <c r="AT41" s="182"/>
      <c r="AU41" s="183"/>
      <c r="AV41" s="178" t="s">
        <v>26</v>
      </c>
      <c r="AW41" s="179"/>
      <c r="AX41" s="179"/>
      <c r="AY41" s="180"/>
      <c r="AZ41" s="181" t="s">
        <v>27</v>
      </c>
      <c r="BA41" s="182"/>
      <c r="BB41" s="182"/>
      <c r="BC41" s="182"/>
      <c r="BD41" s="183"/>
      <c r="BE41" s="237" t="s">
        <v>28</v>
      </c>
    </row>
    <row r="42" spans="1:57">
      <c r="A42" s="193"/>
      <c r="B42" s="203"/>
      <c r="C42" s="203"/>
      <c r="D42" s="203"/>
      <c r="E42" s="178" t="s">
        <v>29</v>
      </c>
      <c r="F42" s="179"/>
      <c r="G42" s="179"/>
      <c r="H42" s="179"/>
      <c r="I42" s="179"/>
      <c r="J42" s="179"/>
      <c r="K42" s="179"/>
      <c r="L42" s="179"/>
      <c r="M42" s="179"/>
      <c r="N42" s="179"/>
      <c r="O42" s="179"/>
      <c r="P42" s="179"/>
      <c r="Q42" s="179"/>
      <c r="R42" s="179"/>
      <c r="S42" s="179"/>
      <c r="T42" s="179"/>
      <c r="U42" s="179"/>
      <c r="V42" s="179"/>
      <c r="W42" s="179"/>
      <c r="X42" s="179"/>
      <c r="Y42" s="179"/>
      <c r="Z42" s="179"/>
      <c r="AA42" s="179"/>
      <c r="AB42" s="179"/>
      <c r="AC42" s="179"/>
      <c r="AD42" s="179"/>
      <c r="AE42" s="179"/>
      <c r="AF42" s="179"/>
      <c r="AG42" s="179"/>
      <c r="AH42" s="179"/>
      <c r="AI42" s="179"/>
      <c r="AJ42" s="179"/>
      <c r="AK42" s="179"/>
      <c r="AL42" s="179"/>
      <c r="AM42" s="179"/>
      <c r="AN42" s="179"/>
      <c r="AO42" s="179"/>
      <c r="AP42" s="179"/>
      <c r="AQ42" s="179"/>
      <c r="AR42" s="179"/>
      <c r="AS42" s="179"/>
      <c r="AT42" s="179"/>
      <c r="AU42" s="179"/>
      <c r="AV42" s="179"/>
      <c r="AW42" s="179"/>
      <c r="AX42" s="179"/>
      <c r="AY42" s="179"/>
      <c r="AZ42" s="179"/>
      <c r="BA42" s="179"/>
      <c r="BB42" s="179"/>
      <c r="BC42" s="179"/>
      <c r="BD42" s="179"/>
      <c r="BE42" s="238"/>
    </row>
    <row r="43" spans="1:57">
      <c r="A43" s="193"/>
      <c r="B43" s="203"/>
      <c r="C43" s="203"/>
      <c r="D43" s="203"/>
      <c r="E43" s="6">
        <v>36</v>
      </c>
      <c r="F43" s="6">
        <v>37</v>
      </c>
      <c r="G43" s="6">
        <v>38</v>
      </c>
      <c r="H43" s="6">
        <v>39</v>
      </c>
      <c r="I43" s="6">
        <v>40</v>
      </c>
      <c r="J43" s="6">
        <v>41</v>
      </c>
      <c r="K43" s="6">
        <v>42</v>
      </c>
      <c r="L43" s="6">
        <v>43</v>
      </c>
      <c r="M43" s="6">
        <v>44</v>
      </c>
      <c r="N43" s="6">
        <v>45</v>
      </c>
      <c r="O43" s="6">
        <v>46</v>
      </c>
      <c r="P43" s="6">
        <v>47</v>
      </c>
      <c r="Q43" s="23">
        <v>48</v>
      </c>
      <c r="R43" s="23">
        <v>49</v>
      </c>
      <c r="S43" s="6">
        <v>50</v>
      </c>
      <c r="T43" s="6">
        <v>51</v>
      </c>
      <c r="U43" s="6">
        <v>52</v>
      </c>
      <c r="V43" s="23">
        <v>1</v>
      </c>
      <c r="W43" s="23">
        <v>2</v>
      </c>
      <c r="X43" s="23">
        <v>3</v>
      </c>
      <c r="Y43" s="23">
        <v>4</v>
      </c>
      <c r="Z43" s="23">
        <v>5</v>
      </c>
      <c r="AA43" s="23">
        <v>6</v>
      </c>
      <c r="AB43" s="23">
        <v>7</v>
      </c>
      <c r="AC43" s="23">
        <v>8</v>
      </c>
      <c r="AD43" s="23">
        <v>9</v>
      </c>
      <c r="AE43" s="23">
        <v>10</v>
      </c>
      <c r="AF43" s="23">
        <v>11</v>
      </c>
      <c r="AG43" s="23">
        <v>12</v>
      </c>
      <c r="AH43" s="23">
        <v>13</v>
      </c>
      <c r="AI43" s="23">
        <v>14</v>
      </c>
      <c r="AJ43" s="23">
        <v>15</v>
      </c>
      <c r="AK43" s="23">
        <v>16</v>
      </c>
      <c r="AL43" s="6">
        <v>17</v>
      </c>
      <c r="AM43" s="6">
        <v>18</v>
      </c>
      <c r="AN43" s="6">
        <v>19</v>
      </c>
      <c r="AO43" s="6">
        <v>20</v>
      </c>
      <c r="AP43" s="6">
        <v>21</v>
      </c>
      <c r="AQ43" s="6">
        <v>22</v>
      </c>
      <c r="AR43" s="6">
        <v>23</v>
      </c>
      <c r="AS43" s="6">
        <v>24</v>
      </c>
      <c r="AT43" s="6">
        <v>25</v>
      </c>
      <c r="AU43" s="6">
        <v>26</v>
      </c>
      <c r="AV43" s="23">
        <v>27</v>
      </c>
      <c r="AW43" s="23">
        <v>28</v>
      </c>
      <c r="AX43" s="23">
        <v>29</v>
      </c>
      <c r="AY43" s="23">
        <v>30</v>
      </c>
      <c r="AZ43" s="23">
        <v>31</v>
      </c>
      <c r="BA43" s="23">
        <v>32</v>
      </c>
      <c r="BB43" s="23">
        <v>33</v>
      </c>
      <c r="BC43" s="23">
        <v>34</v>
      </c>
      <c r="BD43" s="6">
        <v>35</v>
      </c>
      <c r="BE43" s="238"/>
    </row>
    <row r="44" spans="1:57">
      <c r="A44" s="193"/>
      <c r="B44" s="203"/>
      <c r="C44" s="203"/>
      <c r="D44" s="203"/>
      <c r="E44" s="181" t="s">
        <v>30</v>
      </c>
      <c r="F44" s="182"/>
      <c r="G44" s="182"/>
      <c r="H44" s="182"/>
      <c r="I44" s="182"/>
      <c r="J44" s="182"/>
      <c r="K44" s="182"/>
      <c r="L44" s="182"/>
      <c r="M44" s="182"/>
      <c r="N44" s="182"/>
      <c r="O44" s="182"/>
      <c r="P44" s="182"/>
      <c r="Q44" s="182"/>
      <c r="R44" s="182"/>
      <c r="S44" s="182"/>
      <c r="T44" s="182"/>
      <c r="U44" s="182"/>
      <c r="V44" s="182"/>
      <c r="W44" s="182"/>
      <c r="X44" s="182"/>
      <c r="Y44" s="182"/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2"/>
      <c r="AL44" s="182"/>
      <c r="AM44" s="182"/>
      <c r="AN44" s="182"/>
      <c r="AO44" s="182"/>
      <c r="AP44" s="182"/>
      <c r="AQ44" s="182"/>
      <c r="AR44" s="182"/>
      <c r="AS44" s="182"/>
      <c r="AT44" s="182"/>
      <c r="AU44" s="182"/>
      <c r="AV44" s="182"/>
      <c r="AW44" s="182"/>
      <c r="AX44" s="182"/>
      <c r="AY44" s="182"/>
      <c r="AZ44" s="182"/>
      <c r="BA44" s="182"/>
      <c r="BB44" s="182"/>
      <c r="BC44" s="182"/>
      <c r="BD44" s="182"/>
      <c r="BE44" s="238"/>
    </row>
    <row r="45" spans="1:57">
      <c r="A45" s="194"/>
      <c r="B45" s="204"/>
      <c r="C45" s="204"/>
      <c r="D45" s="204"/>
      <c r="E45" s="6">
        <v>1</v>
      </c>
      <c r="F45" s="6">
        <v>2</v>
      </c>
      <c r="G45" s="6">
        <v>3</v>
      </c>
      <c r="H45" s="6">
        <v>4</v>
      </c>
      <c r="I45" s="6">
        <v>5</v>
      </c>
      <c r="J45" s="6">
        <v>6</v>
      </c>
      <c r="K45" s="6">
        <v>7</v>
      </c>
      <c r="L45" s="6">
        <v>8</v>
      </c>
      <c r="M45" s="6">
        <v>9</v>
      </c>
      <c r="N45" s="6">
        <v>10</v>
      </c>
      <c r="O45" s="6">
        <v>11</v>
      </c>
      <c r="P45" s="6">
        <v>12</v>
      </c>
      <c r="Q45" s="23">
        <v>13</v>
      </c>
      <c r="R45" s="23">
        <v>14</v>
      </c>
      <c r="S45" s="6">
        <v>15</v>
      </c>
      <c r="T45" s="6">
        <v>16</v>
      </c>
      <c r="U45" s="6">
        <v>17</v>
      </c>
      <c r="V45" s="23">
        <v>18</v>
      </c>
      <c r="W45" s="23">
        <v>19</v>
      </c>
      <c r="X45" s="23">
        <v>20</v>
      </c>
      <c r="Y45" s="23">
        <v>21</v>
      </c>
      <c r="Z45" s="23">
        <v>22</v>
      </c>
      <c r="AA45" s="23">
        <v>23</v>
      </c>
      <c r="AB45" s="23">
        <v>24</v>
      </c>
      <c r="AC45" s="23">
        <v>25</v>
      </c>
      <c r="AD45" s="23">
        <v>26</v>
      </c>
      <c r="AE45" s="23">
        <v>27</v>
      </c>
      <c r="AF45" s="23">
        <v>28</v>
      </c>
      <c r="AG45" s="23">
        <v>29</v>
      </c>
      <c r="AH45" s="23">
        <v>30</v>
      </c>
      <c r="AI45" s="23">
        <v>31</v>
      </c>
      <c r="AJ45" s="23">
        <v>32</v>
      </c>
      <c r="AK45" s="23">
        <v>33</v>
      </c>
      <c r="AL45" s="6">
        <v>34</v>
      </c>
      <c r="AM45" s="6">
        <v>35</v>
      </c>
      <c r="AN45" s="6">
        <v>36</v>
      </c>
      <c r="AO45" s="6">
        <v>37</v>
      </c>
      <c r="AP45" s="6">
        <v>38</v>
      </c>
      <c r="AQ45" s="6">
        <v>39</v>
      </c>
      <c r="AR45" s="6">
        <v>40</v>
      </c>
      <c r="AS45" s="6">
        <v>41</v>
      </c>
      <c r="AT45" s="98">
        <v>42</v>
      </c>
      <c r="AU45" s="6">
        <v>43</v>
      </c>
      <c r="AV45" s="23">
        <v>44</v>
      </c>
      <c r="AW45" s="23">
        <v>45</v>
      </c>
      <c r="AX45" s="23">
        <v>46</v>
      </c>
      <c r="AY45" s="23">
        <v>47</v>
      </c>
      <c r="AZ45" s="23">
        <v>48</v>
      </c>
      <c r="BA45" s="23">
        <v>49</v>
      </c>
      <c r="BB45" s="23">
        <v>50</v>
      </c>
      <c r="BC45" s="23">
        <v>51</v>
      </c>
      <c r="BD45" s="6">
        <v>52</v>
      </c>
      <c r="BE45" s="239"/>
    </row>
    <row r="46" spans="1:57" ht="16.5">
      <c r="A46" s="305" t="s">
        <v>31</v>
      </c>
      <c r="B46" s="307"/>
      <c r="C46" s="260" t="s">
        <v>149</v>
      </c>
      <c r="D46" s="7" t="s">
        <v>33</v>
      </c>
      <c r="E46" s="8">
        <f>SUM(E48,E68)</f>
        <v>36</v>
      </c>
      <c r="F46" s="8">
        <f t="shared" ref="F46:BE47" si="0">SUM(F48,F68)</f>
        <v>36</v>
      </c>
      <c r="G46" s="8">
        <f t="shared" si="0"/>
        <v>36</v>
      </c>
      <c r="H46" s="8">
        <f t="shared" si="0"/>
        <v>36</v>
      </c>
      <c r="I46" s="8">
        <f t="shared" si="0"/>
        <v>36</v>
      </c>
      <c r="J46" s="8">
        <f t="shared" si="0"/>
        <v>36</v>
      </c>
      <c r="K46" s="8">
        <f t="shared" si="0"/>
        <v>36</v>
      </c>
      <c r="L46" s="8">
        <f t="shared" si="0"/>
        <v>36</v>
      </c>
      <c r="M46" s="8">
        <f t="shared" si="0"/>
        <v>36</v>
      </c>
      <c r="N46" s="8">
        <f t="shared" si="0"/>
        <v>36</v>
      </c>
      <c r="O46" s="8">
        <f t="shared" si="0"/>
        <v>36</v>
      </c>
      <c r="P46" s="8">
        <f t="shared" si="0"/>
        <v>36</v>
      </c>
      <c r="Q46" s="8">
        <f t="shared" si="0"/>
        <v>36</v>
      </c>
      <c r="R46" s="8">
        <f t="shared" si="0"/>
        <v>36</v>
      </c>
      <c r="S46" s="8">
        <f t="shared" si="0"/>
        <v>36</v>
      </c>
      <c r="T46" s="8">
        <f t="shared" si="0"/>
        <v>36</v>
      </c>
      <c r="U46" s="8">
        <f t="shared" si="0"/>
        <v>36</v>
      </c>
      <c r="V46" s="8">
        <f t="shared" si="0"/>
        <v>0</v>
      </c>
      <c r="W46" s="8">
        <f t="shared" si="0"/>
        <v>0</v>
      </c>
      <c r="X46" s="8">
        <f t="shared" si="0"/>
        <v>34</v>
      </c>
      <c r="Y46" s="8">
        <f t="shared" si="0"/>
        <v>28</v>
      </c>
      <c r="Z46" s="8">
        <f t="shared" si="0"/>
        <v>34</v>
      </c>
      <c r="AA46" s="8">
        <f t="shared" si="0"/>
        <v>28</v>
      </c>
      <c r="AB46" s="8">
        <f t="shared" si="0"/>
        <v>34</v>
      </c>
      <c r="AC46" s="8">
        <f t="shared" si="0"/>
        <v>28</v>
      </c>
      <c r="AD46" s="8">
        <f t="shared" si="0"/>
        <v>34</v>
      </c>
      <c r="AE46" s="8">
        <f t="shared" si="0"/>
        <v>28</v>
      </c>
      <c r="AF46" s="8">
        <f t="shared" si="0"/>
        <v>34</v>
      </c>
      <c r="AG46" s="8">
        <f t="shared" si="0"/>
        <v>28</v>
      </c>
      <c r="AH46" s="8">
        <f t="shared" si="0"/>
        <v>34</v>
      </c>
      <c r="AI46" s="8">
        <f t="shared" si="0"/>
        <v>28</v>
      </c>
      <c r="AJ46" s="8">
        <f t="shared" si="0"/>
        <v>34</v>
      </c>
      <c r="AK46" s="8">
        <f t="shared" si="0"/>
        <v>28</v>
      </c>
      <c r="AL46" s="8">
        <f t="shared" si="0"/>
        <v>34</v>
      </c>
      <c r="AM46" s="8">
        <f t="shared" si="0"/>
        <v>28</v>
      </c>
      <c r="AN46" s="8">
        <f t="shared" si="0"/>
        <v>34</v>
      </c>
      <c r="AO46" s="8">
        <f t="shared" si="0"/>
        <v>28</v>
      </c>
      <c r="AP46" s="8">
        <f t="shared" si="0"/>
        <v>32</v>
      </c>
      <c r="AQ46" s="8">
        <f t="shared" si="0"/>
        <v>26</v>
      </c>
      <c r="AR46" s="8">
        <f t="shared" si="0"/>
        <v>30</v>
      </c>
      <c r="AS46" s="8">
        <f t="shared" si="0"/>
        <v>28</v>
      </c>
      <c r="AT46" s="159">
        <f t="shared" si="0"/>
        <v>20</v>
      </c>
      <c r="AU46" s="8">
        <f t="shared" si="0"/>
        <v>0</v>
      </c>
      <c r="AV46" s="8">
        <f t="shared" si="0"/>
        <v>0</v>
      </c>
      <c r="AW46" s="8">
        <f t="shared" si="0"/>
        <v>0</v>
      </c>
      <c r="AX46" s="8">
        <f t="shared" si="0"/>
        <v>0</v>
      </c>
      <c r="AY46" s="8">
        <f t="shared" si="0"/>
        <v>0</v>
      </c>
      <c r="AZ46" s="8">
        <f t="shared" si="0"/>
        <v>0</v>
      </c>
      <c r="BA46" s="8">
        <f t="shared" si="0"/>
        <v>0</v>
      </c>
      <c r="BB46" s="8">
        <f t="shared" si="0"/>
        <v>0</v>
      </c>
      <c r="BC46" s="8">
        <f t="shared" si="0"/>
        <v>0</v>
      </c>
      <c r="BD46" s="8">
        <f t="shared" si="0"/>
        <v>0</v>
      </c>
      <c r="BE46" s="62">
        <f t="shared" si="0"/>
        <v>1306</v>
      </c>
    </row>
    <row r="47" spans="1:57" ht="16.5">
      <c r="A47" s="305"/>
      <c r="B47" s="307"/>
      <c r="C47" s="261"/>
      <c r="D47" s="7" t="s">
        <v>34</v>
      </c>
      <c r="E47" s="8">
        <f>SUM(E49,E69)</f>
        <v>18</v>
      </c>
      <c r="F47" s="8">
        <f t="shared" si="0"/>
        <v>18</v>
      </c>
      <c r="G47" s="8">
        <f t="shared" si="0"/>
        <v>18</v>
      </c>
      <c r="H47" s="8">
        <f t="shared" si="0"/>
        <v>18</v>
      </c>
      <c r="I47" s="8">
        <f t="shared" si="0"/>
        <v>18</v>
      </c>
      <c r="J47" s="8">
        <f t="shared" si="0"/>
        <v>18</v>
      </c>
      <c r="K47" s="8">
        <f t="shared" si="0"/>
        <v>18</v>
      </c>
      <c r="L47" s="8">
        <f t="shared" si="0"/>
        <v>18</v>
      </c>
      <c r="M47" s="8">
        <f t="shared" si="0"/>
        <v>18</v>
      </c>
      <c r="N47" s="8">
        <f t="shared" si="0"/>
        <v>18</v>
      </c>
      <c r="O47" s="8">
        <f t="shared" si="0"/>
        <v>18</v>
      </c>
      <c r="P47" s="8">
        <f t="shared" si="0"/>
        <v>18</v>
      </c>
      <c r="Q47" s="8">
        <f t="shared" si="0"/>
        <v>18</v>
      </c>
      <c r="R47" s="8">
        <f t="shared" si="0"/>
        <v>18</v>
      </c>
      <c r="S47" s="8">
        <f t="shared" si="0"/>
        <v>18</v>
      </c>
      <c r="T47" s="8">
        <f t="shared" si="0"/>
        <v>18</v>
      </c>
      <c r="U47" s="8">
        <f t="shared" si="0"/>
        <v>18</v>
      </c>
      <c r="V47" s="8">
        <f t="shared" si="0"/>
        <v>0</v>
      </c>
      <c r="W47" s="8">
        <f t="shared" si="0"/>
        <v>0</v>
      </c>
      <c r="X47" s="8">
        <f t="shared" si="0"/>
        <v>10</v>
      </c>
      <c r="Y47" s="8">
        <f t="shared" si="0"/>
        <v>9</v>
      </c>
      <c r="Z47" s="8">
        <f t="shared" si="0"/>
        <v>17</v>
      </c>
      <c r="AA47" s="8">
        <f t="shared" si="0"/>
        <v>14</v>
      </c>
      <c r="AB47" s="8">
        <f t="shared" si="0"/>
        <v>17</v>
      </c>
      <c r="AC47" s="8">
        <f t="shared" si="0"/>
        <v>14</v>
      </c>
      <c r="AD47" s="8">
        <f t="shared" si="0"/>
        <v>17</v>
      </c>
      <c r="AE47" s="8">
        <f t="shared" si="0"/>
        <v>14</v>
      </c>
      <c r="AF47" s="8">
        <f t="shared" si="0"/>
        <v>17</v>
      </c>
      <c r="AG47" s="8">
        <f t="shared" si="0"/>
        <v>14</v>
      </c>
      <c r="AH47" s="8">
        <f t="shared" si="0"/>
        <v>17</v>
      </c>
      <c r="AI47" s="8">
        <f t="shared" si="0"/>
        <v>14</v>
      </c>
      <c r="AJ47" s="8">
        <f t="shared" si="0"/>
        <v>17</v>
      </c>
      <c r="AK47" s="8">
        <f t="shared" si="0"/>
        <v>14</v>
      </c>
      <c r="AL47" s="8">
        <f t="shared" si="0"/>
        <v>17</v>
      </c>
      <c r="AM47" s="8">
        <f t="shared" si="0"/>
        <v>14</v>
      </c>
      <c r="AN47" s="8">
        <f t="shared" si="0"/>
        <v>17</v>
      </c>
      <c r="AO47" s="8">
        <f t="shared" si="0"/>
        <v>14</v>
      </c>
      <c r="AP47" s="8">
        <f t="shared" si="0"/>
        <v>16</v>
      </c>
      <c r="AQ47" s="8">
        <f t="shared" si="0"/>
        <v>13</v>
      </c>
      <c r="AR47" s="8">
        <f t="shared" si="0"/>
        <v>13</v>
      </c>
      <c r="AS47" s="8">
        <f t="shared" si="0"/>
        <v>14</v>
      </c>
      <c r="AT47" s="159">
        <f t="shared" si="0"/>
        <v>10</v>
      </c>
      <c r="AU47" s="8">
        <f t="shared" si="0"/>
        <v>0</v>
      </c>
      <c r="AV47" s="8">
        <f t="shared" si="0"/>
        <v>0</v>
      </c>
      <c r="AW47" s="8">
        <f t="shared" si="0"/>
        <v>0</v>
      </c>
      <c r="AX47" s="8">
        <f t="shared" si="0"/>
        <v>0</v>
      </c>
      <c r="AY47" s="8">
        <f t="shared" si="0"/>
        <v>0</v>
      </c>
      <c r="AZ47" s="8">
        <f t="shared" si="0"/>
        <v>0</v>
      </c>
      <c r="BA47" s="8">
        <f t="shared" si="0"/>
        <v>0</v>
      </c>
      <c r="BB47" s="8">
        <f t="shared" si="0"/>
        <v>0</v>
      </c>
      <c r="BC47" s="8">
        <f t="shared" si="0"/>
        <v>0</v>
      </c>
      <c r="BD47" s="8">
        <f t="shared" si="0"/>
        <v>0</v>
      </c>
      <c r="BE47" s="62">
        <f t="shared" si="0"/>
        <v>651</v>
      </c>
    </row>
    <row r="48" spans="1:57" ht="17.25">
      <c r="A48" s="305"/>
      <c r="B48" s="308"/>
      <c r="C48" s="260" t="s">
        <v>150</v>
      </c>
      <c r="D48" s="50" t="s">
        <v>33</v>
      </c>
      <c r="E48" s="161">
        <f>E50+E52+E54+E56+E58+E60+E62+E64+E66</f>
        <v>24</v>
      </c>
      <c r="F48" s="161">
        <f t="shared" ref="F48:BE49" si="1">F50+F52+F54+F56+F58+F60+F62+F64+F66</f>
        <v>26</v>
      </c>
      <c r="G48" s="161">
        <f t="shared" si="1"/>
        <v>24</v>
      </c>
      <c r="H48" s="161">
        <f t="shared" si="1"/>
        <v>26</v>
      </c>
      <c r="I48" s="161">
        <f t="shared" si="1"/>
        <v>24</v>
      </c>
      <c r="J48" s="161">
        <f t="shared" si="1"/>
        <v>26</v>
      </c>
      <c r="K48" s="161">
        <f t="shared" si="1"/>
        <v>24</v>
      </c>
      <c r="L48" s="161">
        <f t="shared" si="1"/>
        <v>26</v>
      </c>
      <c r="M48" s="161">
        <f t="shared" si="1"/>
        <v>24</v>
      </c>
      <c r="N48" s="161">
        <f t="shared" si="1"/>
        <v>26</v>
      </c>
      <c r="O48" s="161">
        <f t="shared" si="1"/>
        <v>24</v>
      </c>
      <c r="P48" s="161">
        <f t="shared" si="1"/>
        <v>26</v>
      </c>
      <c r="Q48" s="161">
        <f t="shared" si="1"/>
        <v>24</v>
      </c>
      <c r="R48" s="161">
        <f t="shared" si="1"/>
        <v>26</v>
      </c>
      <c r="S48" s="161">
        <f t="shared" si="1"/>
        <v>24</v>
      </c>
      <c r="T48" s="161">
        <f t="shared" si="1"/>
        <v>26</v>
      </c>
      <c r="U48" s="161">
        <f t="shared" si="1"/>
        <v>25</v>
      </c>
      <c r="V48" s="8">
        <f t="shared" si="1"/>
        <v>0</v>
      </c>
      <c r="W48" s="8">
        <f t="shared" si="1"/>
        <v>0</v>
      </c>
      <c r="X48" s="8">
        <f t="shared" si="1"/>
        <v>20</v>
      </c>
      <c r="Y48" s="8">
        <f t="shared" si="1"/>
        <v>18</v>
      </c>
      <c r="Z48" s="8">
        <f t="shared" si="1"/>
        <v>20</v>
      </c>
      <c r="AA48" s="8">
        <f t="shared" si="1"/>
        <v>18</v>
      </c>
      <c r="AB48" s="8">
        <f t="shared" si="1"/>
        <v>20</v>
      </c>
      <c r="AC48" s="8">
        <f t="shared" si="1"/>
        <v>18</v>
      </c>
      <c r="AD48" s="8">
        <f t="shared" si="1"/>
        <v>20</v>
      </c>
      <c r="AE48" s="8">
        <f t="shared" si="1"/>
        <v>18</v>
      </c>
      <c r="AF48" s="8">
        <f t="shared" si="1"/>
        <v>20</v>
      </c>
      <c r="AG48" s="8">
        <f t="shared" si="1"/>
        <v>18</v>
      </c>
      <c r="AH48" s="8">
        <f t="shared" si="1"/>
        <v>20</v>
      </c>
      <c r="AI48" s="8">
        <f t="shared" si="1"/>
        <v>18</v>
      </c>
      <c r="AJ48" s="8">
        <f t="shared" si="1"/>
        <v>20</v>
      </c>
      <c r="AK48" s="8">
        <f t="shared" si="1"/>
        <v>18</v>
      </c>
      <c r="AL48" s="8">
        <f t="shared" si="1"/>
        <v>20</v>
      </c>
      <c r="AM48" s="8">
        <f t="shared" si="1"/>
        <v>18</v>
      </c>
      <c r="AN48" s="8">
        <f t="shared" si="1"/>
        <v>20</v>
      </c>
      <c r="AO48" s="8">
        <f t="shared" si="1"/>
        <v>18</v>
      </c>
      <c r="AP48" s="8">
        <f t="shared" si="1"/>
        <v>18</v>
      </c>
      <c r="AQ48" s="8">
        <f t="shared" si="1"/>
        <v>16</v>
      </c>
      <c r="AR48" s="8">
        <f t="shared" si="1"/>
        <v>16</v>
      </c>
      <c r="AS48" s="8">
        <f t="shared" si="1"/>
        <v>22</v>
      </c>
      <c r="AT48" s="159">
        <f t="shared" si="1"/>
        <v>11</v>
      </c>
      <c r="AU48" s="8">
        <f t="shared" si="1"/>
        <v>0</v>
      </c>
      <c r="AV48" s="8">
        <f t="shared" si="1"/>
        <v>0</v>
      </c>
      <c r="AW48" s="8">
        <f t="shared" si="1"/>
        <v>0</v>
      </c>
      <c r="AX48" s="8">
        <f t="shared" si="1"/>
        <v>0</v>
      </c>
      <c r="AY48" s="8">
        <f t="shared" si="1"/>
        <v>0</v>
      </c>
      <c r="AZ48" s="8">
        <f t="shared" si="1"/>
        <v>0</v>
      </c>
      <c r="BA48" s="8">
        <f t="shared" si="1"/>
        <v>0</v>
      </c>
      <c r="BB48" s="8">
        <f t="shared" si="1"/>
        <v>0</v>
      </c>
      <c r="BC48" s="8">
        <f t="shared" si="1"/>
        <v>0</v>
      </c>
      <c r="BD48" s="8">
        <f t="shared" si="1"/>
        <v>0</v>
      </c>
      <c r="BE48" s="63">
        <f t="shared" si="1"/>
        <v>850</v>
      </c>
    </row>
    <row r="49" spans="1:57" ht="17.25">
      <c r="A49" s="305"/>
      <c r="B49" s="309"/>
      <c r="C49" s="261"/>
      <c r="D49" s="50" t="s">
        <v>34</v>
      </c>
      <c r="E49" s="161">
        <f>E51+E53+E55+E57+E59+E61+E63+E65+E67</f>
        <v>12</v>
      </c>
      <c r="F49" s="161">
        <f t="shared" si="1"/>
        <v>13</v>
      </c>
      <c r="G49" s="161">
        <f t="shared" si="1"/>
        <v>12</v>
      </c>
      <c r="H49" s="161">
        <f t="shared" si="1"/>
        <v>13</v>
      </c>
      <c r="I49" s="161">
        <f t="shared" si="1"/>
        <v>12</v>
      </c>
      <c r="J49" s="161">
        <f t="shared" si="1"/>
        <v>13</v>
      </c>
      <c r="K49" s="161">
        <f t="shared" si="1"/>
        <v>12</v>
      </c>
      <c r="L49" s="161">
        <f t="shared" si="1"/>
        <v>13</v>
      </c>
      <c r="M49" s="161">
        <f t="shared" si="1"/>
        <v>12</v>
      </c>
      <c r="N49" s="161">
        <f t="shared" si="1"/>
        <v>13</v>
      </c>
      <c r="O49" s="161">
        <f t="shared" si="1"/>
        <v>12</v>
      </c>
      <c r="P49" s="161">
        <f t="shared" si="1"/>
        <v>13</v>
      </c>
      <c r="Q49" s="161">
        <f t="shared" si="1"/>
        <v>12</v>
      </c>
      <c r="R49" s="161">
        <f t="shared" si="1"/>
        <v>13</v>
      </c>
      <c r="S49" s="161">
        <f t="shared" si="1"/>
        <v>12</v>
      </c>
      <c r="T49" s="161">
        <f t="shared" si="1"/>
        <v>13</v>
      </c>
      <c r="U49" s="161">
        <f t="shared" si="1"/>
        <v>13</v>
      </c>
      <c r="V49" s="8">
        <f t="shared" si="1"/>
        <v>0</v>
      </c>
      <c r="W49" s="8">
        <f t="shared" si="1"/>
        <v>0</v>
      </c>
      <c r="X49" s="8">
        <f t="shared" si="1"/>
        <v>10</v>
      </c>
      <c r="Y49" s="8">
        <f t="shared" si="1"/>
        <v>9</v>
      </c>
      <c r="Z49" s="8">
        <f t="shared" si="1"/>
        <v>10</v>
      </c>
      <c r="AA49" s="8">
        <f t="shared" si="1"/>
        <v>9</v>
      </c>
      <c r="AB49" s="8">
        <f t="shared" si="1"/>
        <v>10</v>
      </c>
      <c r="AC49" s="8">
        <f t="shared" si="1"/>
        <v>9</v>
      </c>
      <c r="AD49" s="8">
        <f t="shared" si="1"/>
        <v>10</v>
      </c>
      <c r="AE49" s="8">
        <f t="shared" si="1"/>
        <v>9</v>
      </c>
      <c r="AF49" s="8">
        <f t="shared" si="1"/>
        <v>10</v>
      </c>
      <c r="AG49" s="8">
        <f t="shared" si="1"/>
        <v>9</v>
      </c>
      <c r="AH49" s="8">
        <f t="shared" si="1"/>
        <v>10</v>
      </c>
      <c r="AI49" s="8">
        <f t="shared" si="1"/>
        <v>9</v>
      </c>
      <c r="AJ49" s="8">
        <f t="shared" si="1"/>
        <v>10</v>
      </c>
      <c r="AK49" s="8">
        <f t="shared" si="1"/>
        <v>9</v>
      </c>
      <c r="AL49" s="8">
        <f t="shared" si="1"/>
        <v>10</v>
      </c>
      <c r="AM49" s="8">
        <f t="shared" si="1"/>
        <v>9</v>
      </c>
      <c r="AN49" s="8">
        <f t="shared" si="1"/>
        <v>10</v>
      </c>
      <c r="AO49" s="8">
        <f t="shared" si="1"/>
        <v>9</v>
      </c>
      <c r="AP49" s="8">
        <f t="shared" si="1"/>
        <v>9</v>
      </c>
      <c r="AQ49" s="8">
        <f t="shared" si="1"/>
        <v>8</v>
      </c>
      <c r="AR49" s="8">
        <f t="shared" si="1"/>
        <v>8</v>
      </c>
      <c r="AS49" s="8">
        <f t="shared" si="1"/>
        <v>11</v>
      </c>
      <c r="AT49" s="159">
        <f t="shared" si="1"/>
        <v>4</v>
      </c>
      <c r="AU49" s="8">
        <f t="shared" si="1"/>
        <v>0</v>
      </c>
      <c r="AV49" s="8">
        <f t="shared" si="1"/>
        <v>0</v>
      </c>
      <c r="AW49" s="8">
        <f t="shared" si="1"/>
        <v>0</v>
      </c>
      <c r="AX49" s="8">
        <f t="shared" si="1"/>
        <v>0</v>
      </c>
      <c r="AY49" s="8">
        <f t="shared" si="1"/>
        <v>0</v>
      </c>
      <c r="AZ49" s="8">
        <f t="shared" si="1"/>
        <v>0</v>
      </c>
      <c r="BA49" s="8">
        <f t="shared" si="1"/>
        <v>0</v>
      </c>
      <c r="BB49" s="8">
        <f t="shared" si="1"/>
        <v>0</v>
      </c>
      <c r="BC49" s="8">
        <f t="shared" si="1"/>
        <v>0</v>
      </c>
      <c r="BD49" s="8">
        <f t="shared" si="1"/>
        <v>0</v>
      </c>
      <c r="BE49" s="63">
        <f t="shared" si="1"/>
        <v>424</v>
      </c>
    </row>
    <row r="50" spans="1:57" ht="16.5">
      <c r="A50" s="305"/>
      <c r="B50" s="205" t="s">
        <v>239</v>
      </c>
      <c r="C50" s="169" t="s">
        <v>36</v>
      </c>
      <c r="D50" s="160" t="s">
        <v>33</v>
      </c>
      <c r="E50" s="9">
        <v>2</v>
      </c>
      <c r="F50" s="9">
        <v>2</v>
      </c>
      <c r="G50" s="9">
        <v>2</v>
      </c>
      <c r="H50" s="9">
        <v>2</v>
      </c>
      <c r="I50" s="9">
        <v>2</v>
      </c>
      <c r="J50" s="9">
        <v>2</v>
      </c>
      <c r="K50" s="9">
        <v>2</v>
      </c>
      <c r="L50" s="9">
        <v>2</v>
      </c>
      <c r="M50" s="9">
        <v>2</v>
      </c>
      <c r="N50" s="9">
        <v>2</v>
      </c>
      <c r="O50" s="9">
        <v>2</v>
      </c>
      <c r="P50" s="9">
        <v>2</v>
      </c>
      <c r="Q50" s="9">
        <v>2</v>
      </c>
      <c r="R50" s="9">
        <v>2</v>
      </c>
      <c r="S50" s="9">
        <v>2</v>
      </c>
      <c r="T50" s="9">
        <v>2</v>
      </c>
      <c r="U50" s="9">
        <v>2</v>
      </c>
      <c r="V50" s="9">
        <v>0</v>
      </c>
      <c r="W50" s="9">
        <v>0</v>
      </c>
      <c r="X50" s="9">
        <v>2</v>
      </c>
      <c r="Y50" s="9">
        <v>2</v>
      </c>
      <c r="Z50" s="9">
        <v>2</v>
      </c>
      <c r="AA50" s="9">
        <v>2</v>
      </c>
      <c r="AB50" s="9">
        <v>2</v>
      </c>
      <c r="AC50" s="9">
        <v>2</v>
      </c>
      <c r="AD50" s="9">
        <v>2</v>
      </c>
      <c r="AE50" s="9">
        <v>2</v>
      </c>
      <c r="AF50" s="9">
        <v>2</v>
      </c>
      <c r="AG50" s="9">
        <v>2</v>
      </c>
      <c r="AH50" s="9">
        <v>2</v>
      </c>
      <c r="AI50" s="9">
        <v>2</v>
      </c>
      <c r="AJ50" s="9">
        <v>2</v>
      </c>
      <c r="AK50" s="9">
        <v>2</v>
      </c>
      <c r="AL50" s="9">
        <v>2</v>
      </c>
      <c r="AM50" s="9">
        <v>2</v>
      </c>
      <c r="AN50" s="9">
        <v>2</v>
      </c>
      <c r="AO50" s="9">
        <v>2</v>
      </c>
      <c r="AP50" s="9">
        <v>2</v>
      </c>
      <c r="AQ50" s="9">
        <v>2</v>
      </c>
      <c r="AR50" s="9">
        <v>2</v>
      </c>
      <c r="AS50" s="9">
        <v>2</v>
      </c>
      <c r="AT50" s="93">
        <v>0</v>
      </c>
      <c r="AU50" s="9">
        <v>0</v>
      </c>
      <c r="AV50" s="9">
        <v>0</v>
      </c>
      <c r="AW50" s="9">
        <v>0</v>
      </c>
      <c r="AX50" s="9">
        <v>0</v>
      </c>
      <c r="AY50" s="9">
        <v>0</v>
      </c>
      <c r="AZ50" s="9">
        <v>0</v>
      </c>
      <c r="BA50" s="9">
        <v>0</v>
      </c>
      <c r="BB50" s="9">
        <v>0</v>
      </c>
      <c r="BC50" s="9">
        <v>0</v>
      </c>
      <c r="BD50" s="9">
        <v>0</v>
      </c>
      <c r="BE50" s="64">
        <f>SUM(E50:BD50)</f>
        <v>78</v>
      </c>
    </row>
    <row r="51" spans="1:57" ht="16.5">
      <c r="A51" s="305"/>
      <c r="B51" s="205"/>
      <c r="C51" s="169"/>
      <c r="D51" s="160" t="s">
        <v>34</v>
      </c>
      <c r="E51" s="9">
        <f>E50/2</f>
        <v>1</v>
      </c>
      <c r="F51" s="9">
        <f t="shared" ref="F51:AT51" si="2">F50/2</f>
        <v>1</v>
      </c>
      <c r="G51" s="9">
        <f t="shared" si="2"/>
        <v>1</v>
      </c>
      <c r="H51" s="9">
        <f t="shared" si="2"/>
        <v>1</v>
      </c>
      <c r="I51" s="9">
        <f t="shared" si="2"/>
        <v>1</v>
      </c>
      <c r="J51" s="9">
        <f t="shared" si="2"/>
        <v>1</v>
      </c>
      <c r="K51" s="9">
        <f t="shared" si="2"/>
        <v>1</v>
      </c>
      <c r="L51" s="9">
        <f t="shared" si="2"/>
        <v>1</v>
      </c>
      <c r="M51" s="9">
        <f t="shared" si="2"/>
        <v>1</v>
      </c>
      <c r="N51" s="9">
        <f t="shared" si="2"/>
        <v>1</v>
      </c>
      <c r="O51" s="9">
        <f t="shared" si="2"/>
        <v>1</v>
      </c>
      <c r="P51" s="9">
        <f t="shared" si="2"/>
        <v>1</v>
      </c>
      <c r="Q51" s="9">
        <f t="shared" si="2"/>
        <v>1</v>
      </c>
      <c r="R51" s="9">
        <f t="shared" si="2"/>
        <v>1</v>
      </c>
      <c r="S51" s="9">
        <f t="shared" si="2"/>
        <v>1</v>
      </c>
      <c r="T51" s="9">
        <f t="shared" si="2"/>
        <v>1</v>
      </c>
      <c r="U51" s="9">
        <f t="shared" si="2"/>
        <v>1</v>
      </c>
      <c r="V51" s="9">
        <v>0</v>
      </c>
      <c r="W51" s="9">
        <f t="shared" si="2"/>
        <v>0</v>
      </c>
      <c r="X51" s="9">
        <v>1</v>
      </c>
      <c r="Y51" s="9">
        <v>1</v>
      </c>
      <c r="Z51" s="9">
        <f t="shared" si="2"/>
        <v>1</v>
      </c>
      <c r="AA51" s="9">
        <f t="shared" si="2"/>
        <v>1</v>
      </c>
      <c r="AB51" s="9">
        <f t="shared" si="2"/>
        <v>1</v>
      </c>
      <c r="AC51" s="9">
        <f t="shared" si="2"/>
        <v>1</v>
      </c>
      <c r="AD51" s="9">
        <f t="shared" si="2"/>
        <v>1</v>
      </c>
      <c r="AE51" s="9">
        <f t="shared" si="2"/>
        <v>1</v>
      </c>
      <c r="AF51" s="9">
        <f t="shared" si="2"/>
        <v>1</v>
      </c>
      <c r="AG51" s="9">
        <f t="shared" si="2"/>
        <v>1</v>
      </c>
      <c r="AH51" s="9">
        <f t="shared" si="2"/>
        <v>1</v>
      </c>
      <c r="AI51" s="9">
        <f t="shared" si="2"/>
        <v>1</v>
      </c>
      <c r="AJ51" s="9">
        <f t="shared" si="2"/>
        <v>1</v>
      </c>
      <c r="AK51" s="9">
        <f t="shared" si="2"/>
        <v>1</v>
      </c>
      <c r="AL51" s="9">
        <f t="shared" si="2"/>
        <v>1</v>
      </c>
      <c r="AM51" s="9">
        <f t="shared" si="2"/>
        <v>1</v>
      </c>
      <c r="AN51" s="9">
        <f t="shared" si="2"/>
        <v>1</v>
      </c>
      <c r="AO51" s="9">
        <f t="shared" si="2"/>
        <v>1</v>
      </c>
      <c r="AP51" s="9">
        <f t="shared" si="2"/>
        <v>1</v>
      </c>
      <c r="AQ51" s="9">
        <f t="shared" si="2"/>
        <v>1</v>
      </c>
      <c r="AR51" s="9">
        <f t="shared" si="2"/>
        <v>1</v>
      </c>
      <c r="AS51" s="9">
        <f t="shared" si="2"/>
        <v>1</v>
      </c>
      <c r="AT51" s="93">
        <f t="shared" si="2"/>
        <v>0</v>
      </c>
      <c r="AU51" s="9">
        <v>0</v>
      </c>
      <c r="AV51" s="9">
        <v>0</v>
      </c>
      <c r="AW51" s="9">
        <v>0</v>
      </c>
      <c r="AX51" s="9">
        <v>0</v>
      </c>
      <c r="AY51" s="9">
        <v>0</v>
      </c>
      <c r="AZ51" s="9">
        <v>0</v>
      </c>
      <c r="BA51" s="9">
        <v>0</v>
      </c>
      <c r="BB51" s="9">
        <v>0</v>
      </c>
      <c r="BC51" s="9">
        <v>0</v>
      </c>
      <c r="BD51" s="9">
        <v>0</v>
      </c>
      <c r="BE51" s="64">
        <f t="shared" ref="BE51:BE67" si="3">SUM(E51:BD51)</f>
        <v>39</v>
      </c>
    </row>
    <row r="52" spans="1:57" ht="16.5">
      <c r="A52" s="305"/>
      <c r="B52" s="205" t="s">
        <v>240</v>
      </c>
      <c r="C52" s="169" t="s">
        <v>38</v>
      </c>
      <c r="D52" s="160" t="s">
        <v>33</v>
      </c>
      <c r="E52" s="9">
        <v>4</v>
      </c>
      <c r="F52" s="9">
        <v>4</v>
      </c>
      <c r="G52" s="9">
        <v>4</v>
      </c>
      <c r="H52" s="9">
        <v>4</v>
      </c>
      <c r="I52" s="9">
        <v>4</v>
      </c>
      <c r="J52" s="9">
        <v>4</v>
      </c>
      <c r="K52" s="9">
        <v>4</v>
      </c>
      <c r="L52" s="9">
        <v>4</v>
      </c>
      <c r="M52" s="9">
        <v>4</v>
      </c>
      <c r="N52" s="9">
        <v>4</v>
      </c>
      <c r="O52" s="9">
        <v>4</v>
      </c>
      <c r="P52" s="9">
        <v>4</v>
      </c>
      <c r="Q52" s="9">
        <v>4</v>
      </c>
      <c r="R52" s="9">
        <v>4</v>
      </c>
      <c r="S52" s="9">
        <v>4</v>
      </c>
      <c r="T52" s="9">
        <v>4</v>
      </c>
      <c r="U52" s="9">
        <v>4</v>
      </c>
      <c r="V52" s="9">
        <v>0</v>
      </c>
      <c r="W52" s="9">
        <v>0</v>
      </c>
      <c r="X52" s="9">
        <v>2</v>
      </c>
      <c r="Y52" s="9">
        <v>2</v>
      </c>
      <c r="Z52" s="9">
        <v>2</v>
      </c>
      <c r="AA52" s="9">
        <v>2</v>
      </c>
      <c r="AB52" s="9">
        <v>2</v>
      </c>
      <c r="AC52" s="9">
        <v>2</v>
      </c>
      <c r="AD52" s="9">
        <v>2</v>
      </c>
      <c r="AE52" s="9">
        <v>2</v>
      </c>
      <c r="AF52" s="9">
        <v>2</v>
      </c>
      <c r="AG52" s="9">
        <v>2</v>
      </c>
      <c r="AH52" s="9">
        <v>2</v>
      </c>
      <c r="AI52" s="9">
        <v>2</v>
      </c>
      <c r="AJ52" s="9">
        <v>2</v>
      </c>
      <c r="AK52" s="9">
        <v>2</v>
      </c>
      <c r="AL52" s="9">
        <v>2</v>
      </c>
      <c r="AM52" s="9">
        <v>2</v>
      </c>
      <c r="AN52" s="9">
        <v>2</v>
      </c>
      <c r="AO52" s="9">
        <v>2</v>
      </c>
      <c r="AP52" s="9">
        <v>2</v>
      </c>
      <c r="AQ52" s="9">
        <v>2</v>
      </c>
      <c r="AR52" s="9">
        <v>2</v>
      </c>
      <c r="AS52" s="9">
        <v>4</v>
      </c>
      <c r="AT52" s="93">
        <v>3</v>
      </c>
      <c r="AU52" s="9">
        <v>0</v>
      </c>
      <c r="AV52" s="9">
        <v>0</v>
      </c>
      <c r="AW52" s="9">
        <v>0</v>
      </c>
      <c r="AX52" s="9">
        <v>0</v>
      </c>
      <c r="AY52" s="9">
        <v>0</v>
      </c>
      <c r="AZ52" s="9">
        <v>0</v>
      </c>
      <c r="BA52" s="9">
        <v>0</v>
      </c>
      <c r="BB52" s="9">
        <v>0</v>
      </c>
      <c r="BC52" s="9">
        <v>0</v>
      </c>
      <c r="BD52" s="9">
        <v>0</v>
      </c>
      <c r="BE52" s="64">
        <f t="shared" si="3"/>
        <v>117</v>
      </c>
    </row>
    <row r="53" spans="1:57" ht="16.5">
      <c r="A53" s="305"/>
      <c r="B53" s="205"/>
      <c r="C53" s="169"/>
      <c r="D53" s="160" t="s">
        <v>34</v>
      </c>
      <c r="E53" s="9">
        <f>E52/2</f>
        <v>2</v>
      </c>
      <c r="F53" s="9">
        <f t="shared" ref="F53:AS53" si="4">F52/2</f>
        <v>2</v>
      </c>
      <c r="G53" s="9">
        <f t="shared" si="4"/>
        <v>2</v>
      </c>
      <c r="H53" s="9">
        <f t="shared" si="4"/>
        <v>2</v>
      </c>
      <c r="I53" s="9">
        <f t="shared" si="4"/>
        <v>2</v>
      </c>
      <c r="J53" s="9">
        <f t="shared" si="4"/>
        <v>2</v>
      </c>
      <c r="K53" s="9">
        <f t="shared" si="4"/>
        <v>2</v>
      </c>
      <c r="L53" s="9">
        <f t="shared" si="4"/>
        <v>2</v>
      </c>
      <c r="M53" s="9">
        <f t="shared" si="4"/>
        <v>2</v>
      </c>
      <c r="N53" s="9">
        <f t="shared" si="4"/>
        <v>2</v>
      </c>
      <c r="O53" s="9">
        <f t="shared" si="4"/>
        <v>2</v>
      </c>
      <c r="P53" s="9">
        <f t="shared" si="4"/>
        <v>2</v>
      </c>
      <c r="Q53" s="9">
        <f t="shared" si="4"/>
        <v>2</v>
      </c>
      <c r="R53" s="9">
        <f t="shared" si="4"/>
        <v>2</v>
      </c>
      <c r="S53" s="9">
        <f t="shared" si="4"/>
        <v>2</v>
      </c>
      <c r="T53" s="9">
        <f t="shared" si="4"/>
        <v>2</v>
      </c>
      <c r="U53" s="9">
        <v>2</v>
      </c>
      <c r="V53" s="9">
        <v>0</v>
      </c>
      <c r="W53" s="9">
        <f t="shared" si="4"/>
        <v>0</v>
      </c>
      <c r="X53" s="9">
        <v>1</v>
      </c>
      <c r="Y53" s="9">
        <v>1</v>
      </c>
      <c r="Z53" s="9">
        <f t="shared" si="4"/>
        <v>1</v>
      </c>
      <c r="AA53" s="9">
        <f t="shared" si="4"/>
        <v>1</v>
      </c>
      <c r="AB53" s="9">
        <f t="shared" si="4"/>
        <v>1</v>
      </c>
      <c r="AC53" s="9">
        <f t="shared" si="4"/>
        <v>1</v>
      </c>
      <c r="AD53" s="9">
        <f t="shared" si="4"/>
        <v>1</v>
      </c>
      <c r="AE53" s="9">
        <f t="shared" si="4"/>
        <v>1</v>
      </c>
      <c r="AF53" s="9">
        <f t="shared" si="4"/>
        <v>1</v>
      </c>
      <c r="AG53" s="9">
        <f t="shared" si="4"/>
        <v>1</v>
      </c>
      <c r="AH53" s="9">
        <f t="shared" si="4"/>
        <v>1</v>
      </c>
      <c r="AI53" s="9">
        <f t="shared" si="4"/>
        <v>1</v>
      </c>
      <c r="AJ53" s="9">
        <f t="shared" si="4"/>
        <v>1</v>
      </c>
      <c r="AK53" s="9">
        <f t="shared" si="4"/>
        <v>1</v>
      </c>
      <c r="AL53" s="9">
        <f t="shared" si="4"/>
        <v>1</v>
      </c>
      <c r="AM53" s="9">
        <f t="shared" si="4"/>
        <v>1</v>
      </c>
      <c r="AN53" s="9">
        <f t="shared" si="4"/>
        <v>1</v>
      </c>
      <c r="AO53" s="9">
        <f t="shared" si="4"/>
        <v>1</v>
      </c>
      <c r="AP53" s="9">
        <f t="shared" si="4"/>
        <v>1</v>
      </c>
      <c r="AQ53" s="9">
        <f t="shared" si="4"/>
        <v>1</v>
      </c>
      <c r="AR53" s="9">
        <f t="shared" si="4"/>
        <v>1</v>
      </c>
      <c r="AS53" s="9">
        <f t="shared" si="4"/>
        <v>2</v>
      </c>
      <c r="AT53" s="93">
        <v>1</v>
      </c>
      <c r="AU53" s="9">
        <v>0</v>
      </c>
      <c r="AV53" s="9">
        <v>0</v>
      </c>
      <c r="AW53" s="9">
        <v>0</v>
      </c>
      <c r="AX53" s="9">
        <v>0</v>
      </c>
      <c r="AY53" s="9">
        <v>0</v>
      </c>
      <c r="AZ53" s="9">
        <v>0</v>
      </c>
      <c r="BA53" s="9">
        <v>0</v>
      </c>
      <c r="BB53" s="9">
        <v>0</v>
      </c>
      <c r="BC53" s="9">
        <v>0</v>
      </c>
      <c r="BD53" s="9">
        <v>0</v>
      </c>
      <c r="BE53" s="64">
        <f t="shared" si="3"/>
        <v>58</v>
      </c>
    </row>
    <row r="54" spans="1:57" ht="16.5">
      <c r="A54" s="305"/>
      <c r="B54" s="205" t="s">
        <v>241</v>
      </c>
      <c r="C54" s="169" t="s">
        <v>40</v>
      </c>
      <c r="D54" s="160" t="s">
        <v>33</v>
      </c>
      <c r="E54" s="9">
        <v>2</v>
      </c>
      <c r="F54" s="9">
        <v>2</v>
      </c>
      <c r="G54" s="9">
        <v>2</v>
      </c>
      <c r="H54" s="9">
        <v>2</v>
      </c>
      <c r="I54" s="9">
        <v>2</v>
      </c>
      <c r="J54" s="9">
        <v>2</v>
      </c>
      <c r="K54" s="9">
        <v>2</v>
      </c>
      <c r="L54" s="160">
        <v>2</v>
      </c>
      <c r="M54" s="160">
        <v>2</v>
      </c>
      <c r="N54" s="160">
        <v>2</v>
      </c>
      <c r="O54" s="160">
        <v>2</v>
      </c>
      <c r="P54" s="160">
        <v>2</v>
      </c>
      <c r="Q54" s="160">
        <v>2</v>
      </c>
      <c r="R54" s="160">
        <v>2</v>
      </c>
      <c r="S54" s="160">
        <v>2</v>
      </c>
      <c r="T54" s="160">
        <v>2</v>
      </c>
      <c r="U54" s="160">
        <v>2</v>
      </c>
      <c r="V54" s="9">
        <v>0</v>
      </c>
      <c r="W54" s="9">
        <v>0</v>
      </c>
      <c r="X54" s="9">
        <v>2</v>
      </c>
      <c r="Y54" s="9">
        <v>2</v>
      </c>
      <c r="Z54" s="9">
        <v>2</v>
      </c>
      <c r="AA54" s="9">
        <v>2</v>
      </c>
      <c r="AB54" s="9">
        <v>2</v>
      </c>
      <c r="AC54" s="9">
        <v>2</v>
      </c>
      <c r="AD54" s="9">
        <v>2</v>
      </c>
      <c r="AE54" s="9">
        <v>2</v>
      </c>
      <c r="AF54" s="9">
        <v>2</v>
      </c>
      <c r="AG54" s="9">
        <v>2</v>
      </c>
      <c r="AH54" s="9">
        <v>2</v>
      </c>
      <c r="AI54" s="9">
        <v>2</v>
      </c>
      <c r="AJ54" s="9">
        <v>2</v>
      </c>
      <c r="AK54" s="9">
        <v>2</v>
      </c>
      <c r="AL54" s="9">
        <v>2</v>
      </c>
      <c r="AM54" s="9">
        <v>2</v>
      </c>
      <c r="AN54" s="9">
        <v>2</v>
      </c>
      <c r="AO54" s="9">
        <v>2</v>
      </c>
      <c r="AP54" s="9">
        <v>2</v>
      </c>
      <c r="AQ54" s="9">
        <v>2</v>
      </c>
      <c r="AR54" s="9">
        <v>2</v>
      </c>
      <c r="AS54" s="9">
        <v>2</v>
      </c>
      <c r="AT54" s="93">
        <v>0</v>
      </c>
      <c r="AU54" s="9">
        <v>0</v>
      </c>
      <c r="AV54" s="9">
        <v>0</v>
      </c>
      <c r="AW54" s="9">
        <v>0</v>
      </c>
      <c r="AX54" s="9">
        <v>0</v>
      </c>
      <c r="AY54" s="9">
        <v>0</v>
      </c>
      <c r="AZ54" s="9">
        <v>0</v>
      </c>
      <c r="BA54" s="9">
        <v>0</v>
      </c>
      <c r="BB54" s="9">
        <v>0</v>
      </c>
      <c r="BC54" s="9">
        <v>0</v>
      </c>
      <c r="BD54" s="9">
        <v>0</v>
      </c>
      <c r="BE54" s="64">
        <f t="shared" si="3"/>
        <v>78</v>
      </c>
    </row>
    <row r="55" spans="1:57" ht="16.5">
      <c r="A55" s="305"/>
      <c r="B55" s="205"/>
      <c r="C55" s="169"/>
      <c r="D55" s="160" t="s">
        <v>34</v>
      </c>
      <c r="E55" s="9">
        <f>E54/2</f>
        <v>1</v>
      </c>
      <c r="F55" s="9">
        <f t="shared" ref="F55:AT55" si="5">F54/2</f>
        <v>1</v>
      </c>
      <c r="G55" s="9">
        <f t="shared" si="5"/>
        <v>1</v>
      </c>
      <c r="H55" s="9">
        <f t="shared" si="5"/>
        <v>1</v>
      </c>
      <c r="I55" s="9">
        <f t="shared" si="5"/>
        <v>1</v>
      </c>
      <c r="J55" s="9">
        <f t="shared" si="5"/>
        <v>1</v>
      </c>
      <c r="K55" s="9">
        <f t="shared" si="5"/>
        <v>1</v>
      </c>
      <c r="L55" s="9">
        <f t="shared" si="5"/>
        <v>1</v>
      </c>
      <c r="M55" s="9">
        <f t="shared" si="5"/>
        <v>1</v>
      </c>
      <c r="N55" s="9">
        <f t="shared" si="5"/>
        <v>1</v>
      </c>
      <c r="O55" s="9">
        <f t="shared" si="5"/>
        <v>1</v>
      </c>
      <c r="P55" s="9">
        <f t="shared" si="5"/>
        <v>1</v>
      </c>
      <c r="Q55" s="9">
        <f t="shared" si="5"/>
        <v>1</v>
      </c>
      <c r="R55" s="9">
        <f t="shared" si="5"/>
        <v>1</v>
      </c>
      <c r="S55" s="9">
        <f t="shared" si="5"/>
        <v>1</v>
      </c>
      <c r="T55" s="9">
        <f t="shared" si="5"/>
        <v>1</v>
      </c>
      <c r="U55" s="9">
        <f t="shared" si="5"/>
        <v>1</v>
      </c>
      <c r="V55" s="9">
        <v>0</v>
      </c>
      <c r="W55" s="9">
        <f t="shared" si="5"/>
        <v>0</v>
      </c>
      <c r="X55" s="9">
        <v>1</v>
      </c>
      <c r="Y55" s="9">
        <v>1</v>
      </c>
      <c r="Z55" s="9">
        <f t="shared" si="5"/>
        <v>1</v>
      </c>
      <c r="AA55" s="9">
        <f t="shared" si="5"/>
        <v>1</v>
      </c>
      <c r="AB55" s="9">
        <f t="shared" si="5"/>
        <v>1</v>
      </c>
      <c r="AC55" s="9">
        <f t="shared" si="5"/>
        <v>1</v>
      </c>
      <c r="AD55" s="9">
        <f t="shared" si="5"/>
        <v>1</v>
      </c>
      <c r="AE55" s="9">
        <f t="shared" si="5"/>
        <v>1</v>
      </c>
      <c r="AF55" s="9">
        <f t="shared" si="5"/>
        <v>1</v>
      </c>
      <c r="AG55" s="9">
        <f t="shared" si="5"/>
        <v>1</v>
      </c>
      <c r="AH55" s="9">
        <f t="shared" si="5"/>
        <v>1</v>
      </c>
      <c r="AI55" s="9">
        <f t="shared" si="5"/>
        <v>1</v>
      </c>
      <c r="AJ55" s="9">
        <f t="shared" si="5"/>
        <v>1</v>
      </c>
      <c r="AK55" s="9">
        <f t="shared" si="5"/>
        <v>1</v>
      </c>
      <c r="AL55" s="9">
        <f t="shared" si="5"/>
        <v>1</v>
      </c>
      <c r="AM55" s="9">
        <f t="shared" si="5"/>
        <v>1</v>
      </c>
      <c r="AN55" s="9">
        <f t="shared" si="5"/>
        <v>1</v>
      </c>
      <c r="AO55" s="9">
        <f t="shared" si="5"/>
        <v>1</v>
      </c>
      <c r="AP55" s="9">
        <f t="shared" si="5"/>
        <v>1</v>
      </c>
      <c r="AQ55" s="9">
        <f t="shared" si="5"/>
        <v>1</v>
      </c>
      <c r="AR55" s="9">
        <f t="shared" si="5"/>
        <v>1</v>
      </c>
      <c r="AS55" s="9">
        <f t="shared" si="5"/>
        <v>1</v>
      </c>
      <c r="AT55" s="93">
        <f t="shared" si="5"/>
        <v>0</v>
      </c>
      <c r="AU55" s="9">
        <v>0</v>
      </c>
      <c r="AV55" s="9">
        <v>0</v>
      </c>
      <c r="AW55" s="9">
        <v>0</v>
      </c>
      <c r="AX55" s="9">
        <v>0</v>
      </c>
      <c r="AY55" s="9">
        <v>0</v>
      </c>
      <c r="AZ55" s="9">
        <v>0</v>
      </c>
      <c r="BA55" s="9">
        <v>0</v>
      </c>
      <c r="BB55" s="9">
        <v>0</v>
      </c>
      <c r="BC55" s="9">
        <v>0</v>
      </c>
      <c r="BD55" s="9">
        <v>0</v>
      </c>
      <c r="BE55" s="64">
        <f t="shared" si="3"/>
        <v>39</v>
      </c>
    </row>
    <row r="56" spans="1:57" ht="16.5">
      <c r="A56" s="305"/>
      <c r="B56" s="205" t="s">
        <v>244</v>
      </c>
      <c r="C56" s="169" t="s">
        <v>42</v>
      </c>
      <c r="D56" s="160" t="s">
        <v>33</v>
      </c>
      <c r="E56" s="9">
        <v>4</v>
      </c>
      <c r="F56" s="9">
        <v>4</v>
      </c>
      <c r="G56" s="9">
        <v>4</v>
      </c>
      <c r="H56" s="9">
        <v>4</v>
      </c>
      <c r="I56" s="9">
        <v>4</v>
      </c>
      <c r="J56" s="9">
        <v>4</v>
      </c>
      <c r="K56" s="9">
        <v>4</v>
      </c>
      <c r="L56" s="9">
        <v>4</v>
      </c>
      <c r="M56" s="9">
        <v>4</v>
      </c>
      <c r="N56" s="9">
        <v>4</v>
      </c>
      <c r="O56" s="9">
        <v>4</v>
      </c>
      <c r="P56" s="9">
        <v>4</v>
      </c>
      <c r="Q56" s="9">
        <v>4</v>
      </c>
      <c r="R56" s="9">
        <v>4</v>
      </c>
      <c r="S56" s="9">
        <v>4</v>
      </c>
      <c r="T56" s="9">
        <v>4</v>
      </c>
      <c r="U56" s="9">
        <v>4</v>
      </c>
      <c r="V56" s="9">
        <v>0</v>
      </c>
      <c r="W56" s="9">
        <v>0</v>
      </c>
      <c r="X56" s="9">
        <v>2</v>
      </c>
      <c r="Y56" s="9">
        <v>2</v>
      </c>
      <c r="Z56" s="9">
        <v>2</v>
      </c>
      <c r="AA56" s="9">
        <v>2</v>
      </c>
      <c r="AB56" s="9">
        <v>2</v>
      </c>
      <c r="AC56" s="9">
        <v>2</v>
      </c>
      <c r="AD56" s="9">
        <v>2</v>
      </c>
      <c r="AE56" s="9">
        <v>2</v>
      </c>
      <c r="AF56" s="9">
        <v>2</v>
      </c>
      <c r="AG56" s="9">
        <v>2</v>
      </c>
      <c r="AH56" s="9">
        <v>2</v>
      </c>
      <c r="AI56" s="9">
        <v>2</v>
      </c>
      <c r="AJ56" s="9">
        <v>2</v>
      </c>
      <c r="AK56" s="9">
        <v>2</v>
      </c>
      <c r="AL56" s="9">
        <v>2</v>
      </c>
      <c r="AM56" s="9">
        <v>2</v>
      </c>
      <c r="AN56" s="9">
        <v>2</v>
      </c>
      <c r="AO56" s="9">
        <v>2</v>
      </c>
      <c r="AP56" s="9">
        <v>2</v>
      </c>
      <c r="AQ56" s="9">
        <v>2</v>
      </c>
      <c r="AR56" s="9">
        <v>2</v>
      </c>
      <c r="AS56" s="9">
        <v>4</v>
      </c>
      <c r="AT56" s="93">
        <v>3</v>
      </c>
      <c r="AU56" s="9">
        <v>0</v>
      </c>
      <c r="AV56" s="9">
        <v>0</v>
      </c>
      <c r="AW56" s="9">
        <v>0</v>
      </c>
      <c r="AX56" s="9">
        <v>0</v>
      </c>
      <c r="AY56" s="9">
        <v>0</v>
      </c>
      <c r="AZ56" s="9">
        <v>0</v>
      </c>
      <c r="BA56" s="9">
        <v>0</v>
      </c>
      <c r="BB56" s="9">
        <v>0</v>
      </c>
      <c r="BC56" s="9">
        <v>0</v>
      </c>
      <c r="BD56" s="9">
        <v>0</v>
      </c>
      <c r="BE56" s="64">
        <f t="shared" si="3"/>
        <v>117</v>
      </c>
    </row>
    <row r="57" spans="1:57" ht="16.5">
      <c r="A57" s="305"/>
      <c r="B57" s="205"/>
      <c r="C57" s="169"/>
      <c r="D57" s="160" t="s">
        <v>34</v>
      </c>
      <c r="E57" s="9">
        <f>E56/2</f>
        <v>2</v>
      </c>
      <c r="F57" s="9">
        <f t="shared" ref="F57:AS57" si="6">F56/2</f>
        <v>2</v>
      </c>
      <c r="G57" s="9">
        <f t="shared" si="6"/>
        <v>2</v>
      </c>
      <c r="H57" s="9">
        <f t="shared" si="6"/>
        <v>2</v>
      </c>
      <c r="I57" s="9">
        <f t="shared" si="6"/>
        <v>2</v>
      </c>
      <c r="J57" s="9">
        <f t="shared" si="6"/>
        <v>2</v>
      </c>
      <c r="K57" s="9">
        <f t="shared" si="6"/>
        <v>2</v>
      </c>
      <c r="L57" s="9">
        <f t="shared" si="6"/>
        <v>2</v>
      </c>
      <c r="M57" s="9">
        <f t="shared" si="6"/>
        <v>2</v>
      </c>
      <c r="N57" s="9">
        <f t="shared" si="6"/>
        <v>2</v>
      </c>
      <c r="O57" s="9">
        <f t="shared" si="6"/>
        <v>2</v>
      </c>
      <c r="P57" s="9">
        <f t="shared" si="6"/>
        <v>2</v>
      </c>
      <c r="Q57" s="9">
        <f t="shared" si="6"/>
        <v>2</v>
      </c>
      <c r="R57" s="9">
        <f t="shared" si="6"/>
        <v>2</v>
      </c>
      <c r="S57" s="9">
        <f t="shared" si="6"/>
        <v>2</v>
      </c>
      <c r="T57" s="9">
        <f t="shared" si="6"/>
        <v>2</v>
      </c>
      <c r="U57" s="9">
        <v>2</v>
      </c>
      <c r="V57" s="9">
        <v>0</v>
      </c>
      <c r="W57" s="9">
        <f t="shared" si="6"/>
        <v>0</v>
      </c>
      <c r="X57" s="9">
        <v>1</v>
      </c>
      <c r="Y57" s="9">
        <v>1</v>
      </c>
      <c r="Z57" s="9">
        <f t="shared" si="6"/>
        <v>1</v>
      </c>
      <c r="AA57" s="9">
        <f t="shared" si="6"/>
        <v>1</v>
      </c>
      <c r="AB57" s="9">
        <f t="shared" si="6"/>
        <v>1</v>
      </c>
      <c r="AC57" s="9">
        <f t="shared" si="6"/>
        <v>1</v>
      </c>
      <c r="AD57" s="9">
        <f t="shared" si="6"/>
        <v>1</v>
      </c>
      <c r="AE57" s="9">
        <f t="shared" si="6"/>
        <v>1</v>
      </c>
      <c r="AF57" s="9">
        <f t="shared" si="6"/>
        <v>1</v>
      </c>
      <c r="AG57" s="9">
        <f t="shared" si="6"/>
        <v>1</v>
      </c>
      <c r="AH57" s="9">
        <f t="shared" si="6"/>
        <v>1</v>
      </c>
      <c r="AI57" s="9">
        <f t="shared" si="6"/>
        <v>1</v>
      </c>
      <c r="AJ57" s="9">
        <f t="shared" si="6"/>
        <v>1</v>
      </c>
      <c r="AK57" s="9">
        <f t="shared" si="6"/>
        <v>1</v>
      </c>
      <c r="AL57" s="9">
        <f t="shared" si="6"/>
        <v>1</v>
      </c>
      <c r="AM57" s="9">
        <f t="shared" si="6"/>
        <v>1</v>
      </c>
      <c r="AN57" s="9">
        <f t="shared" si="6"/>
        <v>1</v>
      </c>
      <c r="AO57" s="9">
        <f t="shared" si="6"/>
        <v>1</v>
      </c>
      <c r="AP57" s="9">
        <f t="shared" si="6"/>
        <v>1</v>
      </c>
      <c r="AQ57" s="9">
        <f t="shared" si="6"/>
        <v>1</v>
      </c>
      <c r="AR57" s="9">
        <f t="shared" si="6"/>
        <v>1</v>
      </c>
      <c r="AS57" s="9">
        <f t="shared" si="6"/>
        <v>2</v>
      </c>
      <c r="AT57" s="93">
        <v>1</v>
      </c>
      <c r="AU57" s="9">
        <v>0</v>
      </c>
      <c r="AV57" s="9">
        <v>0</v>
      </c>
      <c r="AW57" s="9">
        <v>0</v>
      </c>
      <c r="AX57" s="9">
        <v>0</v>
      </c>
      <c r="AY57" s="9">
        <v>0</v>
      </c>
      <c r="AZ57" s="9">
        <v>0</v>
      </c>
      <c r="BA57" s="9">
        <v>0</v>
      </c>
      <c r="BB57" s="9">
        <v>0</v>
      </c>
      <c r="BC57" s="9">
        <v>0</v>
      </c>
      <c r="BD57" s="9">
        <v>0</v>
      </c>
      <c r="BE57" s="64">
        <f t="shared" si="3"/>
        <v>58</v>
      </c>
    </row>
    <row r="58" spans="1:57" ht="16.5">
      <c r="A58" s="305"/>
      <c r="B58" s="205" t="s">
        <v>43</v>
      </c>
      <c r="C58" s="169" t="s">
        <v>44</v>
      </c>
      <c r="D58" s="160" t="s">
        <v>33</v>
      </c>
      <c r="E58" s="9">
        <v>4</v>
      </c>
      <c r="F58" s="9">
        <v>4</v>
      </c>
      <c r="G58" s="9">
        <v>4</v>
      </c>
      <c r="H58" s="9">
        <v>4</v>
      </c>
      <c r="I58" s="9">
        <v>4</v>
      </c>
      <c r="J58" s="9">
        <v>4</v>
      </c>
      <c r="K58" s="9">
        <v>4</v>
      </c>
      <c r="L58" s="9">
        <v>4</v>
      </c>
      <c r="M58" s="9">
        <v>4</v>
      </c>
      <c r="N58" s="9">
        <v>4</v>
      </c>
      <c r="O58" s="9">
        <v>4</v>
      </c>
      <c r="P58" s="9">
        <v>4</v>
      </c>
      <c r="Q58" s="9">
        <v>4</v>
      </c>
      <c r="R58" s="9">
        <v>4</v>
      </c>
      <c r="S58" s="9">
        <v>4</v>
      </c>
      <c r="T58" s="9">
        <v>4</v>
      </c>
      <c r="U58" s="9">
        <v>4</v>
      </c>
      <c r="V58" s="9">
        <v>0</v>
      </c>
      <c r="W58" s="9">
        <v>0</v>
      </c>
      <c r="X58" s="9">
        <v>2</v>
      </c>
      <c r="Y58" s="9">
        <v>2</v>
      </c>
      <c r="Z58" s="9">
        <v>2</v>
      </c>
      <c r="AA58" s="9">
        <v>2</v>
      </c>
      <c r="AB58" s="9">
        <v>2</v>
      </c>
      <c r="AC58" s="9">
        <v>2</v>
      </c>
      <c r="AD58" s="9">
        <v>2</v>
      </c>
      <c r="AE58" s="9">
        <v>2</v>
      </c>
      <c r="AF58" s="9">
        <v>2</v>
      </c>
      <c r="AG58" s="9">
        <v>2</v>
      </c>
      <c r="AH58" s="9">
        <v>2</v>
      </c>
      <c r="AI58" s="9">
        <v>2</v>
      </c>
      <c r="AJ58" s="9">
        <v>2</v>
      </c>
      <c r="AK58" s="9">
        <v>2</v>
      </c>
      <c r="AL58" s="9">
        <v>2</v>
      </c>
      <c r="AM58" s="9">
        <v>2</v>
      </c>
      <c r="AN58" s="9">
        <v>2</v>
      </c>
      <c r="AO58" s="9">
        <v>2</v>
      </c>
      <c r="AP58" s="9">
        <v>2</v>
      </c>
      <c r="AQ58" s="9">
        <v>2</v>
      </c>
      <c r="AR58" s="9">
        <v>2</v>
      </c>
      <c r="AS58" s="9">
        <v>4</v>
      </c>
      <c r="AT58" s="93">
        <v>3</v>
      </c>
      <c r="AU58" s="9">
        <v>0</v>
      </c>
      <c r="AV58" s="9">
        <v>0</v>
      </c>
      <c r="AW58" s="9">
        <v>0</v>
      </c>
      <c r="AX58" s="9">
        <v>0</v>
      </c>
      <c r="AY58" s="9">
        <v>0</v>
      </c>
      <c r="AZ58" s="9">
        <v>0</v>
      </c>
      <c r="BA58" s="9">
        <v>0</v>
      </c>
      <c r="BB58" s="9">
        <v>0</v>
      </c>
      <c r="BC58" s="9">
        <v>0</v>
      </c>
      <c r="BD58" s="9">
        <v>0</v>
      </c>
      <c r="BE58" s="64">
        <f t="shared" si="3"/>
        <v>117</v>
      </c>
    </row>
    <row r="59" spans="1:57" ht="16.5">
      <c r="A59" s="305"/>
      <c r="B59" s="205"/>
      <c r="C59" s="169"/>
      <c r="D59" s="160" t="s">
        <v>34</v>
      </c>
      <c r="E59" s="9">
        <f>E58/2</f>
        <v>2</v>
      </c>
      <c r="F59" s="9">
        <f t="shared" ref="F59:AS59" si="7">F58/2</f>
        <v>2</v>
      </c>
      <c r="G59" s="9">
        <f t="shared" si="7"/>
        <v>2</v>
      </c>
      <c r="H59" s="9">
        <f t="shared" si="7"/>
        <v>2</v>
      </c>
      <c r="I59" s="9">
        <f t="shared" si="7"/>
        <v>2</v>
      </c>
      <c r="J59" s="9">
        <f t="shared" si="7"/>
        <v>2</v>
      </c>
      <c r="K59" s="9">
        <f t="shared" si="7"/>
        <v>2</v>
      </c>
      <c r="L59" s="9">
        <f t="shared" si="7"/>
        <v>2</v>
      </c>
      <c r="M59" s="9">
        <f t="shared" si="7"/>
        <v>2</v>
      </c>
      <c r="N59" s="9">
        <f t="shared" si="7"/>
        <v>2</v>
      </c>
      <c r="O59" s="9">
        <f t="shared" si="7"/>
        <v>2</v>
      </c>
      <c r="P59" s="9">
        <f t="shared" si="7"/>
        <v>2</v>
      </c>
      <c r="Q59" s="9">
        <f t="shared" si="7"/>
        <v>2</v>
      </c>
      <c r="R59" s="9">
        <f t="shared" si="7"/>
        <v>2</v>
      </c>
      <c r="S59" s="9">
        <f t="shared" si="7"/>
        <v>2</v>
      </c>
      <c r="T59" s="9">
        <f t="shared" si="7"/>
        <v>2</v>
      </c>
      <c r="U59" s="9">
        <v>2</v>
      </c>
      <c r="V59" s="9">
        <v>0</v>
      </c>
      <c r="W59" s="9">
        <f t="shared" si="7"/>
        <v>0</v>
      </c>
      <c r="X59" s="9">
        <v>1</v>
      </c>
      <c r="Y59" s="9">
        <v>1</v>
      </c>
      <c r="Z59" s="9">
        <f t="shared" si="7"/>
        <v>1</v>
      </c>
      <c r="AA59" s="9">
        <f t="shared" si="7"/>
        <v>1</v>
      </c>
      <c r="AB59" s="9">
        <f t="shared" si="7"/>
        <v>1</v>
      </c>
      <c r="AC59" s="9">
        <f t="shared" si="7"/>
        <v>1</v>
      </c>
      <c r="AD59" s="9">
        <f t="shared" si="7"/>
        <v>1</v>
      </c>
      <c r="AE59" s="9">
        <f t="shared" si="7"/>
        <v>1</v>
      </c>
      <c r="AF59" s="9">
        <f t="shared" si="7"/>
        <v>1</v>
      </c>
      <c r="AG59" s="9">
        <f t="shared" si="7"/>
        <v>1</v>
      </c>
      <c r="AH59" s="9">
        <f t="shared" si="7"/>
        <v>1</v>
      </c>
      <c r="AI59" s="9">
        <f t="shared" si="7"/>
        <v>1</v>
      </c>
      <c r="AJ59" s="9">
        <f t="shared" si="7"/>
        <v>1</v>
      </c>
      <c r="AK59" s="9">
        <f t="shared" si="7"/>
        <v>1</v>
      </c>
      <c r="AL59" s="9">
        <f t="shared" si="7"/>
        <v>1</v>
      </c>
      <c r="AM59" s="9">
        <f t="shared" si="7"/>
        <v>1</v>
      </c>
      <c r="AN59" s="9">
        <f t="shared" si="7"/>
        <v>1</v>
      </c>
      <c r="AO59" s="9">
        <f t="shared" si="7"/>
        <v>1</v>
      </c>
      <c r="AP59" s="9">
        <f t="shared" si="7"/>
        <v>1</v>
      </c>
      <c r="AQ59" s="9">
        <f t="shared" si="7"/>
        <v>1</v>
      </c>
      <c r="AR59" s="9">
        <f t="shared" si="7"/>
        <v>1</v>
      </c>
      <c r="AS59" s="9">
        <f t="shared" si="7"/>
        <v>2</v>
      </c>
      <c r="AT59" s="93">
        <v>1</v>
      </c>
      <c r="AU59" s="9">
        <v>0</v>
      </c>
      <c r="AV59" s="9">
        <v>0</v>
      </c>
      <c r="AW59" s="9">
        <v>0</v>
      </c>
      <c r="AX59" s="9">
        <v>0</v>
      </c>
      <c r="AY59" s="9">
        <v>0</v>
      </c>
      <c r="AZ59" s="9">
        <v>0</v>
      </c>
      <c r="BA59" s="9">
        <v>0</v>
      </c>
      <c r="BB59" s="9">
        <v>0</v>
      </c>
      <c r="BC59" s="9">
        <v>0</v>
      </c>
      <c r="BD59" s="9">
        <v>0</v>
      </c>
      <c r="BE59" s="64">
        <f t="shared" si="3"/>
        <v>58</v>
      </c>
    </row>
    <row r="60" spans="1:57" ht="16.5">
      <c r="A60" s="305"/>
      <c r="B60" s="205" t="s">
        <v>45</v>
      </c>
      <c r="C60" s="169" t="s">
        <v>46</v>
      </c>
      <c r="D60" s="160" t="s">
        <v>33</v>
      </c>
      <c r="E60" s="9">
        <v>2</v>
      </c>
      <c r="F60" s="9">
        <v>2</v>
      </c>
      <c r="G60" s="9">
        <v>2</v>
      </c>
      <c r="H60" s="9">
        <v>2</v>
      </c>
      <c r="I60" s="9">
        <v>2</v>
      </c>
      <c r="J60" s="9">
        <v>2</v>
      </c>
      <c r="K60" s="9">
        <v>2</v>
      </c>
      <c r="L60" s="9">
        <v>2</v>
      </c>
      <c r="M60" s="9">
        <v>2</v>
      </c>
      <c r="N60" s="9">
        <v>2</v>
      </c>
      <c r="O60" s="9">
        <v>2</v>
      </c>
      <c r="P60" s="9">
        <v>2</v>
      </c>
      <c r="Q60" s="9">
        <v>2</v>
      </c>
      <c r="R60" s="9">
        <v>2</v>
      </c>
      <c r="S60" s="9">
        <v>2</v>
      </c>
      <c r="T60" s="9">
        <v>2</v>
      </c>
      <c r="U60" s="9">
        <v>2</v>
      </c>
      <c r="V60" s="9">
        <v>0</v>
      </c>
      <c r="W60" s="9">
        <v>0</v>
      </c>
      <c r="X60" s="9">
        <v>2</v>
      </c>
      <c r="Y60" s="9">
        <v>2</v>
      </c>
      <c r="Z60" s="9">
        <v>2</v>
      </c>
      <c r="AA60" s="9">
        <v>2</v>
      </c>
      <c r="AB60" s="9">
        <v>2</v>
      </c>
      <c r="AC60" s="9">
        <v>2</v>
      </c>
      <c r="AD60" s="9">
        <v>2</v>
      </c>
      <c r="AE60" s="9">
        <v>2</v>
      </c>
      <c r="AF60" s="9">
        <v>2</v>
      </c>
      <c r="AG60" s="9">
        <v>2</v>
      </c>
      <c r="AH60" s="9">
        <v>2</v>
      </c>
      <c r="AI60" s="9">
        <v>2</v>
      </c>
      <c r="AJ60" s="9">
        <v>2</v>
      </c>
      <c r="AK60" s="9">
        <v>2</v>
      </c>
      <c r="AL60" s="9">
        <v>2</v>
      </c>
      <c r="AM60" s="9">
        <v>2</v>
      </c>
      <c r="AN60" s="9">
        <v>2</v>
      </c>
      <c r="AO60" s="9">
        <v>2</v>
      </c>
      <c r="AP60" s="9">
        <v>2</v>
      </c>
      <c r="AQ60" s="9">
        <v>2</v>
      </c>
      <c r="AR60" s="9">
        <v>2</v>
      </c>
      <c r="AS60" s="9">
        <v>2</v>
      </c>
      <c r="AT60" s="93">
        <v>0</v>
      </c>
      <c r="AU60" s="9">
        <v>0</v>
      </c>
      <c r="AV60" s="9">
        <v>0</v>
      </c>
      <c r="AW60" s="9">
        <v>0</v>
      </c>
      <c r="AX60" s="9">
        <v>0</v>
      </c>
      <c r="AY60" s="9">
        <v>0</v>
      </c>
      <c r="AZ60" s="9">
        <v>0</v>
      </c>
      <c r="BA60" s="9">
        <v>0</v>
      </c>
      <c r="BB60" s="9">
        <v>0</v>
      </c>
      <c r="BC60" s="9">
        <v>0</v>
      </c>
      <c r="BD60" s="9">
        <v>0</v>
      </c>
      <c r="BE60" s="64">
        <f t="shared" si="3"/>
        <v>78</v>
      </c>
    </row>
    <row r="61" spans="1:57" ht="16.5">
      <c r="A61" s="305"/>
      <c r="B61" s="205"/>
      <c r="C61" s="169"/>
      <c r="D61" s="160" t="s">
        <v>34</v>
      </c>
      <c r="E61" s="9">
        <f>E60/2</f>
        <v>1</v>
      </c>
      <c r="F61" s="9">
        <f t="shared" ref="F61:AT61" si="8">F60/2</f>
        <v>1</v>
      </c>
      <c r="G61" s="9">
        <f t="shared" si="8"/>
        <v>1</v>
      </c>
      <c r="H61" s="9">
        <f t="shared" si="8"/>
        <v>1</v>
      </c>
      <c r="I61" s="9">
        <f t="shared" si="8"/>
        <v>1</v>
      </c>
      <c r="J61" s="9">
        <f t="shared" si="8"/>
        <v>1</v>
      </c>
      <c r="K61" s="9">
        <f t="shared" si="8"/>
        <v>1</v>
      </c>
      <c r="L61" s="9">
        <f t="shared" si="8"/>
        <v>1</v>
      </c>
      <c r="M61" s="9">
        <f t="shared" si="8"/>
        <v>1</v>
      </c>
      <c r="N61" s="9">
        <f t="shared" si="8"/>
        <v>1</v>
      </c>
      <c r="O61" s="9">
        <f t="shared" si="8"/>
        <v>1</v>
      </c>
      <c r="P61" s="9">
        <f t="shared" si="8"/>
        <v>1</v>
      </c>
      <c r="Q61" s="9">
        <f t="shared" si="8"/>
        <v>1</v>
      </c>
      <c r="R61" s="9">
        <f t="shared" si="8"/>
        <v>1</v>
      </c>
      <c r="S61" s="9">
        <f t="shared" si="8"/>
        <v>1</v>
      </c>
      <c r="T61" s="9">
        <f t="shared" si="8"/>
        <v>1</v>
      </c>
      <c r="U61" s="9">
        <f t="shared" si="8"/>
        <v>1</v>
      </c>
      <c r="V61" s="9">
        <v>0</v>
      </c>
      <c r="W61" s="9">
        <f t="shared" si="8"/>
        <v>0</v>
      </c>
      <c r="X61" s="9">
        <v>1</v>
      </c>
      <c r="Y61" s="9">
        <v>1</v>
      </c>
      <c r="Z61" s="9">
        <f t="shared" si="8"/>
        <v>1</v>
      </c>
      <c r="AA61" s="9">
        <f t="shared" si="8"/>
        <v>1</v>
      </c>
      <c r="AB61" s="9">
        <f t="shared" si="8"/>
        <v>1</v>
      </c>
      <c r="AC61" s="9">
        <f t="shared" si="8"/>
        <v>1</v>
      </c>
      <c r="AD61" s="9">
        <f t="shared" si="8"/>
        <v>1</v>
      </c>
      <c r="AE61" s="9">
        <f t="shared" si="8"/>
        <v>1</v>
      </c>
      <c r="AF61" s="9">
        <f t="shared" si="8"/>
        <v>1</v>
      </c>
      <c r="AG61" s="9">
        <f t="shared" si="8"/>
        <v>1</v>
      </c>
      <c r="AH61" s="9">
        <f t="shared" si="8"/>
        <v>1</v>
      </c>
      <c r="AI61" s="9">
        <f t="shared" si="8"/>
        <v>1</v>
      </c>
      <c r="AJ61" s="9">
        <f t="shared" si="8"/>
        <v>1</v>
      </c>
      <c r="AK61" s="9">
        <f t="shared" si="8"/>
        <v>1</v>
      </c>
      <c r="AL61" s="9">
        <f t="shared" si="8"/>
        <v>1</v>
      </c>
      <c r="AM61" s="9">
        <f t="shared" si="8"/>
        <v>1</v>
      </c>
      <c r="AN61" s="9">
        <f t="shared" si="8"/>
        <v>1</v>
      </c>
      <c r="AO61" s="9">
        <f t="shared" si="8"/>
        <v>1</v>
      </c>
      <c r="AP61" s="9">
        <f t="shared" si="8"/>
        <v>1</v>
      </c>
      <c r="AQ61" s="9">
        <f t="shared" si="8"/>
        <v>1</v>
      </c>
      <c r="AR61" s="9">
        <f t="shared" si="8"/>
        <v>1</v>
      </c>
      <c r="AS61" s="9">
        <f t="shared" si="8"/>
        <v>1</v>
      </c>
      <c r="AT61" s="93">
        <f t="shared" si="8"/>
        <v>0</v>
      </c>
      <c r="AU61" s="9">
        <v>0</v>
      </c>
      <c r="AV61" s="9">
        <v>0</v>
      </c>
      <c r="AW61" s="9">
        <v>0</v>
      </c>
      <c r="AX61" s="9">
        <v>0</v>
      </c>
      <c r="AY61" s="9">
        <v>0</v>
      </c>
      <c r="AZ61" s="9">
        <v>0</v>
      </c>
      <c r="BA61" s="9">
        <v>0</v>
      </c>
      <c r="BB61" s="9">
        <v>0</v>
      </c>
      <c r="BC61" s="9">
        <v>0</v>
      </c>
      <c r="BD61" s="9">
        <v>0</v>
      </c>
      <c r="BE61" s="64">
        <f t="shared" si="3"/>
        <v>39</v>
      </c>
    </row>
    <row r="62" spans="1:57" ht="16.5">
      <c r="A62" s="305"/>
      <c r="B62" s="205" t="s">
        <v>47</v>
      </c>
      <c r="C62" s="169" t="s">
        <v>48</v>
      </c>
      <c r="D62" s="160" t="s">
        <v>33</v>
      </c>
      <c r="E62" s="9">
        <v>2</v>
      </c>
      <c r="F62" s="9">
        <v>2</v>
      </c>
      <c r="G62" s="9">
        <v>2</v>
      </c>
      <c r="H62" s="9">
        <v>2</v>
      </c>
      <c r="I62" s="9">
        <v>2</v>
      </c>
      <c r="J62" s="9">
        <v>2</v>
      </c>
      <c r="K62" s="9">
        <v>2</v>
      </c>
      <c r="L62" s="9">
        <v>2</v>
      </c>
      <c r="M62" s="9">
        <v>2</v>
      </c>
      <c r="N62" s="9">
        <v>2</v>
      </c>
      <c r="O62" s="9">
        <v>2</v>
      </c>
      <c r="P62" s="9">
        <v>2</v>
      </c>
      <c r="Q62" s="9">
        <v>2</v>
      </c>
      <c r="R62" s="9">
        <v>2</v>
      </c>
      <c r="S62" s="9">
        <v>2</v>
      </c>
      <c r="T62" s="9">
        <v>2</v>
      </c>
      <c r="U62" s="9">
        <v>2</v>
      </c>
      <c r="V62" s="9">
        <v>0</v>
      </c>
      <c r="W62" s="9">
        <v>0</v>
      </c>
      <c r="X62" s="9">
        <v>2</v>
      </c>
      <c r="Y62" s="9">
        <v>2</v>
      </c>
      <c r="Z62" s="9">
        <v>2</v>
      </c>
      <c r="AA62" s="9">
        <v>2</v>
      </c>
      <c r="AB62" s="9">
        <v>2</v>
      </c>
      <c r="AC62" s="9">
        <v>2</v>
      </c>
      <c r="AD62" s="9">
        <v>2</v>
      </c>
      <c r="AE62" s="9">
        <v>2</v>
      </c>
      <c r="AF62" s="9">
        <v>2</v>
      </c>
      <c r="AG62" s="9">
        <v>2</v>
      </c>
      <c r="AH62" s="9">
        <v>2</v>
      </c>
      <c r="AI62" s="9">
        <v>2</v>
      </c>
      <c r="AJ62" s="9">
        <v>2</v>
      </c>
      <c r="AK62" s="9">
        <v>2</v>
      </c>
      <c r="AL62" s="9">
        <v>2</v>
      </c>
      <c r="AM62" s="9">
        <v>2</v>
      </c>
      <c r="AN62" s="9">
        <v>2</v>
      </c>
      <c r="AO62" s="9">
        <v>2</v>
      </c>
      <c r="AP62" s="9">
        <v>2</v>
      </c>
      <c r="AQ62" s="9">
        <v>2</v>
      </c>
      <c r="AR62" s="9">
        <v>2</v>
      </c>
      <c r="AS62" s="9">
        <v>2</v>
      </c>
      <c r="AT62" s="93">
        <v>0</v>
      </c>
      <c r="AU62" s="9">
        <v>0</v>
      </c>
      <c r="AV62" s="9">
        <v>0</v>
      </c>
      <c r="AW62" s="9">
        <v>0</v>
      </c>
      <c r="AX62" s="9">
        <v>0</v>
      </c>
      <c r="AY62" s="9">
        <v>0</v>
      </c>
      <c r="AZ62" s="9">
        <v>0</v>
      </c>
      <c r="BA62" s="9">
        <v>0</v>
      </c>
      <c r="BB62" s="9">
        <v>0</v>
      </c>
      <c r="BC62" s="9">
        <v>0</v>
      </c>
      <c r="BD62" s="9">
        <v>0</v>
      </c>
      <c r="BE62" s="64">
        <f t="shared" si="3"/>
        <v>78</v>
      </c>
    </row>
    <row r="63" spans="1:57" ht="16.5">
      <c r="A63" s="305"/>
      <c r="B63" s="205"/>
      <c r="C63" s="169"/>
      <c r="D63" s="160" t="s">
        <v>34</v>
      </c>
      <c r="E63" s="9">
        <f>E62/2</f>
        <v>1</v>
      </c>
      <c r="F63" s="9">
        <f t="shared" ref="F63:AT63" si="9">F62/2</f>
        <v>1</v>
      </c>
      <c r="G63" s="9">
        <f t="shared" si="9"/>
        <v>1</v>
      </c>
      <c r="H63" s="9">
        <f t="shared" si="9"/>
        <v>1</v>
      </c>
      <c r="I63" s="9">
        <f t="shared" si="9"/>
        <v>1</v>
      </c>
      <c r="J63" s="9">
        <f t="shared" si="9"/>
        <v>1</v>
      </c>
      <c r="K63" s="9">
        <f t="shared" si="9"/>
        <v>1</v>
      </c>
      <c r="L63" s="9">
        <f t="shared" si="9"/>
        <v>1</v>
      </c>
      <c r="M63" s="9">
        <f t="shared" si="9"/>
        <v>1</v>
      </c>
      <c r="N63" s="9">
        <f t="shared" si="9"/>
        <v>1</v>
      </c>
      <c r="O63" s="9">
        <f t="shared" si="9"/>
        <v>1</v>
      </c>
      <c r="P63" s="9">
        <f t="shared" si="9"/>
        <v>1</v>
      </c>
      <c r="Q63" s="9">
        <f t="shared" si="9"/>
        <v>1</v>
      </c>
      <c r="R63" s="9">
        <f t="shared" si="9"/>
        <v>1</v>
      </c>
      <c r="S63" s="9">
        <f t="shared" si="9"/>
        <v>1</v>
      </c>
      <c r="T63" s="9">
        <f t="shared" si="9"/>
        <v>1</v>
      </c>
      <c r="U63" s="9">
        <f t="shared" si="9"/>
        <v>1</v>
      </c>
      <c r="V63" s="9">
        <v>0</v>
      </c>
      <c r="W63" s="9">
        <f t="shared" si="9"/>
        <v>0</v>
      </c>
      <c r="X63" s="9">
        <v>1</v>
      </c>
      <c r="Y63" s="9">
        <v>1</v>
      </c>
      <c r="Z63" s="9">
        <f t="shared" si="9"/>
        <v>1</v>
      </c>
      <c r="AA63" s="9">
        <f t="shared" si="9"/>
        <v>1</v>
      </c>
      <c r="AB63" s="9">
        <f t="shared" si="9"/>
        <v>1</v>
      </c>
      <c r="AC63" s="9">
        <f t="shared" si="9"/>
        <v>1</v>
      </c>
      <c r="AD63" s="9">
        <f t="shared" si="9"/>
        <v>1</v>
      </c>
      <c r="AE63" s="9">
        <f t="shared" si="9"/>
        <v>1</v>
      </c>
      <c r="AF63" s="9">
        <f t="shared" si="9"/>
        <v>1</v>
      </c>
      <c r="AG63" s="9">
        <f t="shared" si="9"/>
        <v>1</v>
      </c>
      <c r="AH63" s="9">
        <f t="shared" si="9"/>
        <v>1</v>
      </c>
      <c r="AI63" s="9">
        <f t="shared" si="9"/>
        <v>1</v>
      </c>
      <c r="AJ63" s="9">
        <f t="shared" si="9"/>
        <v>1</v>
      </c>
      <c r="AK63" s="9">
        <f t="shared" si="9"/>
        <v>1</v>
      </c>
      <c r="AL63" s="9">
        <f t="shared" si="9"/>
        <v>1</v>
      </c>
      <c r="AM63" s="9">
        <f t="shared" si="9"/>
        <v>1</v>
      </c>
      <c r="AN63" s="9">
        <f t="shared" si="9"/>
        <v>1</v>
      </c>
      <c r="AO63" s="9">
        <f t="shared" si="9"/>
        <v>1</v>
      </c>
      <c r="AP63" s="9">
        <f t="shared" si="9"/>
        <v>1</v>
      </c>
      <c r="AQ63" s="9">
        <f t="shared" si="9"/>
        <v>1</v>
      </c>
      <c r="AR63" s="9">
        <f t="shared" si="9"/>
        <v>1</v>
      </c>
      <c r="AS63" s="9">
        <f t="shared" si="9"/>
        <v>1</v>
      </c>
      <c r="AT63" s="93">
        <f t="shared" si="9"/>
        <v>0</v>
      </c>
      <c r="AU63" s="9">
        <v>0</v>
      </c>
      <c r="AV63" s="9">
        <v>0</v>
      </c>
      <c r="AW63" s="9">
        <v>0</v>
      </c>
      <c r="AX63" s="9">
        <v>0</v>
      </c>
      <c r="AY63" s="9">
        <v>0</v>
      </c>
      <c r="AZ63" s="9">
        <v>0</v>
      </c>
      <c r="BA63" s="9">
        <v>0</v>
      </c>
      <c r="BB63" s="9">
        <v>0</v>
      </c>
      <c r="BC63" s="9">
        <v>0</v>
      </c>
      <c r="BD63" s="9">
        <v>0</v>
      </c>
      <c r="BE63" s="64">
        <f t="shared" si="3"/>
        <v>39</v>
      </c>
    </row>
    <row r="64" spans="1:57" ht="16.5">
      <c r="A64" s="305"/>
      <c r="B64" s="205" t="s">
        <v>243</v>
      </c>
      <c r="C64" s="169" t="s">
        <v>50</v>
      </c>
      <c r="D64" s="160" t="s">
        <v>33</v>
      </c>
      <c r="E64" s="9">
        <v>2</v>
      </c>
      <c r="F64" s="9">
        <v>4</v>
      </c>
      <c r="G64" s="9">
        <v>2</v>
      </c>
      <c r="H64" s="9">
        <v>4</v>
      </c>
      <c r="I64" s="9">
        <v>2</v>
      </c>
      <c r="J64" s="9">
        <v>4</v>
      </c>
      <c r="K64" s="9">
        <v>2</v>
      </c>
      <c r="L64" s="9">
        <v>4</v>
      </c>
      <c r="M64" s="9">
        <v>2</v>
      </c>
      <c r="N64" s="9">
        <v>4</v>
      </c>
      <c r="O64" s="9">
        <v>2</v>
      </c>
      <c r="P64" s="9">
        <v>4</v>
      </c>
      <c r="Q64" s="9">
        <v>2</v>
      </c>
      <c r="R64" s="9">
        <v>4</v>
      </c>
      <c r="S64" s="9">
        <v>2</v>
      </c>
      <c r="T64" s="9">
        <v>4</v>
      </c>
      <c r="U64" s="9">
        <v>3</v>
      </c>
      <c r="V64" s="9">
        <v>0</v>
      </c>
      <c r="W64" s="9">
        <v>0</v>
      </c>
      <c r="X64" s="9">
        <v>4</v>
      </c>
      <c r="Y64" s="9">
        <v>2</v>
      </c>
      <c r="Z64" s="9">
        <v>4</v>
      </c>
      <c r="AA64" s="9">
        <v>2</v>
      </c>
      <c r="AB64" s="9">
        <v>4</v>
      </c>
      <c r="AC64" s="9">
        <v>2</v>
      </c>
      <c r="AD64" s="9">
        <v>4</v>
      </c>
      <c r="AE64" s="9">
        <v>2</v>
      </c>
      <c r="AF64" s="9">
        <v>4</v>
      </c>
      <c r="AG64" s="9">
        <v>2</v>
      </c>
      <c r="AH64" s="9">
        <v>4</v>
      </c>
      <c r="AI64" s="9">
        <v>2</v>
      </c>
      <c r="AJ64" s="9">
        <v>4</v>
      </c>
      <c r="AK64" s="9">
        <v>2</v>
      </c>
      <c r="AL64" s="9">
        <v>4</v>
      </c>
      <c r="AM64" s="9">
        <v>2</v>
      </c>
      <c r="AN64" s="9">
        <v>4</v>
      </c>
      <c r="AO64" s="9">
        <v>2</v>
      </c>
      <c r="AP64" s="9">
        <v>4</v>
      </c>
      <c r="AQ64" s="9">
        <v>2</v>
      </c>
      <c r="AR64" s="9">
        <v>2</v>
      </c>
      <c r="AS64" s="9">
        <v>2</v>
      </c>
      <c r="AT64" s="93">
        <v>2</v>
      </c>
      <c r="AU64" s="9">
        <v>0</v>
      </c>
      <c r="AV64" s="9">
        <v>0</v>
      </c>
      <c r="AW64" s="9">
        <v>0</v>
      </c>
      <c r="AX64" s="9">
        <v>0</v>
      </c>
      <c r="AY64" s="9">
        <v>0</v>
      </c>
      <c r="AZ64" s="9">
        <v>0</v>
      </c>
      <c r="BA64" s="9">
        <v>0</v>
      </c>
      <c r="BB64" s="9">
        <v>0</v>
      </c>
      <c r="BC64" s="9">
        <v>0</v>
      </c>
      <c r="BD64" s="9">
        <v>0</v>
      </c>
      <c r="BE64" s="64">
        <f t="shared" si="3"/>
        <v>117</v>
      </c>
    </row>
    <row r="65" spans="1:57" ht="16.5">
      <c r="A65" s="305"/>
      <c r="B65" s="205"/>
      <c r="C65" s="169"/>
      <c r="D65" s="160" t="s">
        <v>34</v>
      </c>
      <c r="E65" s="9">
        <f>E64/2</f>
        <v>1</v>
      </c>
      <c r="F65" s="9">
        <f t="shared" ref="F65:AT65" si="10">F64/2</f>
        <v>2</v>
      </c>
      <c r="G65" s="9">
        <f t="shared" si="10"/>
        <v>1</v>
      </c>
      <c r="H65" s="9">
        <f t="shared" si="10"/>
        <v>2</v>
      </c>
      <c r="I65" s="9">
        <f t="shared" si="10"/>
        <v>1</v>
      </c>
      <c r="J65" s="9">
        <f t="shared" si="10"/>
        <v>2</v>
      </c>
      <c r="K65" s="9">
        <f t="shared" si="10"/>
        <v>1</v>
      </c>
      <c r="L65" s="9">
        <f t="shared" si="10"/>
        <v>2</v>
      </c>
      <c r="M65" s="9">
        <f t="shared" si="10"/>
        <v>1</v>
      </c>
      <c r="N65" s="9">
        <f t="shared" si="10"/>
        <v>2</v>
      </c>
      <c r="O65" s="9">
        <f t="shared" si="10"/>
        <v>1</v>
      </c>
      <c r="P65" s="9">
        <f t="shared" si="10"/>
        <v>2</v>
      </c>
      <c r="Q65" s="9">
        <f t="shared" si="10"/>
        <v>1</v>
      </c>
      <c r="R65" s="9">
        <f t="shared" si="10"/>
        <v>2</v>
      </c>
      <c r="S65" s="9">
        <f t="shared" si="10"/>
        <v>1</v>
      </c>
      <c r="T65" s="9">
        <f t="shared" si="10"/>
        <v>2</v>
      </c>
      <c r="U65" s="9">
        <v>2</v>
      </c>
      <c r="V65" s="9">
        <v>0</v>
      </c>
      <c r="W65" s="9">
        <f t="shared" si="10"/>
        <v>0</v>
      </c>
      <c r="X65" s="9">
        <v>2</v>
      </c>
      <c r="Y65" s="9">
        <v>1</v>
      </c>
      <c r="Z65" s="9">
        <f t="shared" si="10"/>
        <v>2</v>
      </c>
      <c r="AA65" s="9">
        <f t="shared" si="10"/>
        <v>1</v>
      </c>
      <c r="AB65" s="9">
        <f t="shared" si="10"/>
        <v>2</v>
      </c>
      <c r="AC65" s="9">
        <f t="shared" si="10"/>
        <v>1</v>
      </c>
      <c r="AD65" s="9">
        <f t="shared" si="10"/>
        <v>2</v>
      </c>
      <c r="AE65" s="9">
        <f t="shared" si="10"/>
        <v>1</v>
      </c>
      <c r="AF65" s="9">
        <f t="shared" si="10"/>
        <v>2</v>
      </c>
      <c r="AG65" s="9">
        <f t="shared" si="10"/>
        <v>1</v>
      </c>
      <c r="AH65" s="9">
        <f t="shared" si="10"/>
        <v>2</v>
      </c>
      <c r="AI65" s="9">
        <f t="shared" si="10"/>
        <v>1</v>
      </c>
      <c r="AJ65" s="9">
        <f t="shared" si="10"/>
        <v>2</v>
      </c>
      <c r="AK65" s="9">
        <f t="shared" si="10"/>
        <v>1</v>
      </c>
      <c r="AL65" s="9">
        <f t="shared" si="10"/>
        <v>2</v>
      </c>
      <c r="AM65" s="9">
        <f t="shared" si="10"/>
        <v>1</v>
      </c>
      <c r="AN65" s="9">
        <f t="shared" si="10"/>
        <v>2</v>
      </c>
      <c r="AO65" s="9">
        <f t="shared" si="10"/>
        <v>1</v>
      </c>
      <c r="AP65" s="9">
        <f t="shared" si="10"/>
        <v>2</v>
      </c>
      <c r="AQ65" s="9">
        <f t="shared" si="10"/>
        <v>1</v>
      </c>
      <c r="AR65" s="9">
        <f t="shared" si="10"/>
        <v>1</v>
      </c>
      <c r="AS65" s="9">
        <f t="shared" si="10"/>
        <v>1</v>
      </c>
      <c r="AT65" s="93">
        <f t="shared" si="10"/>
        <v>1</v>
      </c>
      <c r="AU65" s="9">
        <v>0</v>
      </c>
      <c r="AV65" s="9">
        <v>0</v>
      </c>
      <c r="AW65" s="9">
        <v>0</v>
      </c>
      <c r="AX65" s="9">
        <v>0</v>
      </c>
      <c r="AY65" s="9">
        <v>0</v>
      </c>
      <c r="AZ65" s="9">
        <v>0</v>
      </c>
      <c r="BA65" s="9">
        <v>0</v>
      </c>
      <c r="BB65" s="9">
        <v>0</v>
      </c>
      <c r="BC65" s="9">
        <v>0</v>
      </c>
      <c r="BD65" s="9">
        <v>0</v>
      </c>
      <c r="BE65" s="64">
        <f t="shared" si="3"/>
        <v>59</v>
      </c>
    </row>
    <row r="66" spans="1:57" ht="16.5">
      <c r="A66" s="305"/>
      <c r="B66" s="197" t="s">
        <v>242</v>
      </c>
      <c r="C66" s="176" t="s">
        <v>52</v>
      </c>
      <c r="D66" s="160" t="s">
        <v>33</v>
      </c>
      <c r="E66" s="9">
        <v>2</v>
      </c>
      <c r="F66" s="9">
        <v>2</v>
      </c>
      <c r="G66" s="9">
        <v>2</v>
      </c>
      <c r="H66" s="9">
        <v>2</v>
      </c>
      <c r="I66" s="9">
        <v>2</v>
      </c>
      <c r="J66" s="9">
        <v>2</v>
      </c>
      <c r="K66" s="9">
        <v>2</v>
      </c>
      <c r="L66" s="9">
        <v>2</v>
      </c>
      <c r="M66" s="9">
        <v>2</v>
      </c>
      <c r="N66" s="9">
        <v>2</v>
      </c>
      <c r="O66" s="9">
        <v>2</v>
      </c>
      <c r="P66" s="9">
        <v>2</v>
      </c>
      <c r="Q66" s="9">
        <v>2</v>
      </c>
      <c r="R66" s="9">
        <v>2</v>
      </c>
      <c r="S66" s="9">
        <v>2</v>
      </c>
      <c r="T66" s="9">
        <v>2</v>
      </c>
      <c r="U66" s="9">
        <v>2</v>
      </c>
      <c r="V66" s="9">
        <v>0</v>
      </c>
      <c r="W66" s="9">
        <v>0</v>
      </c>
      <c r="X66" s="9">
        <v>2</v>
      </c>
      <c r="Y66" s="9">
        <v>2</v>
      </c>
      <c r="Z66" s="9">
        <v>2</v>
      </c>
      <c r="AA66" s="9">
        <v>2</v>
      </c>
      <c r="AB66" s="9">
        <v>2</v>
      </c>
      <c r="AC66" s="9">
        <v>2</v>
      </c>
      <c r="AD66" s="9">
        <v>2</v>
      </c>
      <c r="AE66" s="9">
        <v>2</v>
      </c>
      <c r="AF66" s="9">
        <v>2</v>
      </c>
      <c r="AG66" s="9">
        <v>2</v>
      </c>
      <c r="AH66" s="9">
        <v>2</v>
      </c>
      <c r="AI66" s="9">
        <v>2</v>
      </c>
      <c r="AJ66" s="9">
        <v>2</v>
      </c>
      <c r="AK66" s="9">
        <v>2</v>
      </c>
      <c r="AL66" s="9">
        <v>2</v>
      </c>
      <c r="AM66" s="9">
        <v>2</v>
      </c>
      <c r="AN66" s="9">
        <v>2</v>
      </c>
      <c r="AO66" s="9">
        <v>2</v>
      </c>
      <c r="AP66" s="9">
        <v>0</v>
      </c>
      <c r="AQ66" s="9">
        <v>0</v>
      </c>
      <c r="AR66" s="9">
        <v>0</v>
      </c>
      <c r="AS66" s="9">
        <v>0</v>
      </c>
      <c r="AT66" s="93">
        <v>0</v>
      </c>
      <c r="AU66" s="9">
        <v>0</v>
      </c>
      <c r="AV66" s="9">
        <v>0</v>
      </c>
      <c r="AW66" s="9">
        <v>0</v>
      </c>
      <c r="AX66" s="9">
        <v>0</v>
      </c>
      <c r="AY66" s="9">
        <v>0</v>
      </c>
      <c r="AZ66" s="9">
        <v>0</v>
      </c>
      <c r="BA66" s="9">
        <v>0</v>
      </c>
      <c r="BB66" s="9">
        <v>0</v>
      </c>
      <c r="BC66" s="9">
        <v>0</v>
      </c>
      <c r="BD66" s="9">
        <v>0</v>
      </c>
      <c r="BE66" s="64">
        <f t="shared" si="3"/>
        <v>70</v>
      </c>
    </row>
    <row r="67" spans="1:57" ht="16.5">
      <c r="A67" s="305"/>
      <c r="B67" s="198"/>
      <c r="C67" s="177"/>
      <c r="D67" s="160" t="s">
        <v>34</v>
      </c>
      <c r="E67" s="9">
        <f>E66/2</f>
        <v>1</v>
      </c>
      <c r="F67" s="9">
        <f t="shared" ref="F67:AT67" si="11">F66/2</f>
        <v>1</v>
      </c>
      <c r="G67" s="9">
        <f t="shared" si="11"/>
        <v>1</v>
      </c>
      <c r="H67" s="9">
        <f t="shared" si="11"/>
        <v>1</v>
      </c>
      <c r="I67" s="9">
        <f t="shared" si="11"/>
        <v>1</v>
      </c>
      <c r="J67" s="9">
        <f t="shared" si="11"/>
        <v>1</v>
      </c>
      <c r="K67" s="9">
        <f t="shared" si="11"/>
        <v>1</v>
      </c>
      <c r="L67" s="9">
        <f t="shared" si="11"/>
        <v>1</v>
      </c>
      <c r="M67" s="9">
        <f t="shared" si="11"/>
        <v>1</v>
      </c>
      <c r="N67" s="9">
        <f t="shared" si="11"/>
        <v>1</v>
      </c>
      <c r="O67" s="9">
        <f t="shared" si="11"/>
        <v>1</v>
      </c>
      <c r="P67" s="9">
        <f t="shared" si="11"/>
        <v>1</v>
      </c>
      <c r="Q67" s="9">
        <f t="shared" si="11"/>
        <v>1</v>
      </c>
      <c r="R67" s="9">
        <f t="shared" si="11"/>
        <v>1</v>
      </c>
      <c r="S67" s="9">
        <f t="shared" si="11"/>
        <v>1</v>
      </c>
      <c r="T67" s="9">
        <f t="shared" si="11"/>
        <v>1</v>
      </c>
      <c r="U67" s="9">
        <f t="shared" si="11"/>
        <v>1</v>
      </c>
      <c r="V67" s="9">
        <v>0</v>
      </c>
      <c r="W67" s="9">
        <f t="shared" si="11"/>
        <v>0</v>
      </c>
      <c r="X67" s="9">
        <v>1</v>
      </c>
      <c r="Y67" s="9">
        <v>1</v>
      </c>
      <c r="Z67" s="9">
        <f t="shared" si="11"/>
        <v>1</v>
      </c>
      <c r="AA67" s="9">
        <f t="shared" si="11"/>
        <v>1</v>
      </c>
      <c r="AB67" s="9">
        <f t="shared" si="11"/>
        <v>1</v>
      </c>
      <c r="AC67" s="9">
        <f t="shared" si="11"/>
        <v>1</v>
      </c>
      <c r="AD67" s="9">
        <f t="shared" si="11"/>
        <v>1</v>
      </c>
      <c r="AE67" s="9">
        <f t="shared" si="11"/>
        <v>1</v>
      </c>
      <c r="AF67" s="9">
        <f t="shared" si="11"/>
        <v>1</v>
      </c>
      <c r="AG67" s="9">
        <f t="shared" si="11"/>
        <v>1</v>
      </c>
      <c r="AH67" s="9">
        <f t="shared" si="11"/>
        <v>1</v>
      </c>
      <c r="AI67" s="9">
        <f t="shared" si="11"/>
        <v>1</v>
      </c>
      <c r="AJ67" s="9">
        <f t="shared" si="11"/>
        <v>1</v>
      </c>
      <c r="AK67" s="9">
        <f t="shared" si="11"/>
        <v>1</v>
      </c>
      <c r="AL67" s="9">
        <f t="shared" si="11"/>
        <v>1</v>
      </c>
      <c r="AM67" s="9">
        <f t="shared" si="11"/>
        <v>1</v>
      </c>
      <c r="AN67" s="9">
        <f t="shared" si="11"/>
        <v>1</v>
      </c>
      <c r="AO67" s="9">
        <f t="shared" si="11"/>
        <v>1</v>
      </c>
      <c r="AP67" s="9">
        <f t="shared" si="11"/>
        <v>0</v>
      </c>
      <c r="AQ67" s="9">
        <f t="shared" si="11"/>
        <v>0</v>
      </c>
      <c r="AR67" s="9">
        <f t="shared" si="11"/>
        <v>0</v>
      </c>
      <c r="AS67" s="9">
        <f t="shared" si="11"/>
        <v>0</v>
      </c>
      <c r="AT67" s="93">
        <f t="shared" si="11"/>
        <v>0</v>
      </c>
      <c r="AU67" s="9">
        <v>0</v>
      </c>
      <c r="AV67" s="9">
        <v>0</v>
      </c>
      <c r="AW67" s="9">
        <v>0</v>
      </c>
      <c r="AX67" s="9">
        <v>0</v>
      </c>
      <c r="AY67" s="9">
        <v>0</v>
      </c>
      <c r="AZ67" s="9">
        <v>0</v>
      </c>
      <c r="BA67" s="9">
        <v>0</v>
      </c>
      <c r="BB67" s="9">
        <v>0</v>
      </c>
      <c r="BC67" s="9">
        <v>0</v>
      </c>
      <c r="BD67" s="9">
        <v>0</v>
      </c>
      <c r="BE67" s="64">
        <f t="shared" si="3"/>
        <v>35</v>
      </c>
    </row>
    <row r="68" spans="1:57" ht="16.5">
      <c r="A68" s="305"/>
      <c r="B68" s="307"/>
      <c r="C68" s="260" t="s">
        <v>151</v>
      </c>
      <c r="D68" s="162" t="s">
        <v>33</v>
      </c>
      <c r="E68" s="51">
        <f>E70+E72+E74</f>
        <v>12</v>
      </c>
      <c r="F68" s="51">
        <f t="shared" ref="F68:BD69" si="12">F70+F72+F74</f>
        <v>10</v>
      </c>
      <c r="G68" s="51">
        <f t="shared" si="12"/>
        <v>12</v>
      </c>
      <c r="H68" s="51">
        <f t="shared" si="12"/>
        <v>10</v>
      </c>
      <c r="I68" s="51">
        <f t="shared" si="12"/>
        <v>12</v>
      </c>
      <c r="J68" s="51">
        <f t="shared" si="12"/>
        <v>10</v>
      </c>
      <c r="K68" s="51">
        <f t="shared" si="12"/>
        <v>12</v>
      </c>
      <c r="L68" s="51">
        <f t="shared" si="12"/>
        <v>10</v>
      </c>
      <c r="M68" s="51">
        <f t="shared" si="12"/>
        <v>12</v>
      </c>
      <c r="N68" s="51">
        <f t="shared" si="12"/>
        <v>10</v>
      </c>
      <c r="O68" s="51">
        <f t="shared" si="12"/>
        <v>12</v>
      </c>
      <c r="P68" s="51">
        <f t="shared" si="12"/>
        <v>10</v>
      </c>
      <c r="Q68" s="51">
        <f t="shared" si="12"/>
        <v>12</v>
      </c>
      <c r="R68" s="51">
        <f t="shared" si="12"/>
        <v>10</v>
      </c>
      <c r="S68" s="51">
        <f t="shared" si="12"/>
        <v>12</v>
      </c>
      <c r="T68" s="51">
        <f t="shared" si="12"/>
        <v>10</v>
      </c>
      <c r="U68" s="51">
        <f t="shared" si="12"/>
        <v>11</v>
      </c>
      <c r="V68" s="51">
        <f t="shared" si="12"/>
        <v>0</v>
      </c>
      <c r="W68" s="51">
        <f t="shared" si="12"/>
        <v>0</v>
      </c>
      <c r="X68" s="51">
        <f t="shared" si="12"/>
        <v>14</v>
      </c>
      <c r="Y68" s="51">
        <f t="shared" si="12"/>
        <v>10</v>
      </c>
      <c r="Z68" s="51">
        <f t="shared" si="12"/>
        <v>14</v>
      </c>
      <c r="AA68" s="51">
        <f t="shared" si="12"/>
        <v>10</v>
      </c>
      <c r="AB68" s="51">
        <f t="shared" si="12"/>
        <v>14</v>
      </c>
      <c r="AC68" s="51">
        <f t="shared" si="12"/>
        <v>10</v>
      </c>
      <c r="AD68" s="51">
        <f t="shared" si="12"/>
        <v>14</v>
      </c>
      <c r="AE68" s="51">
        <f t="shared" si="12"/>
        <v>10</v>
      </c>
      <c r="AF68" s="51">
        <f t="shared" si="12"/>
        <v>14</v>
      </c>
      <c r="AG68" s="51">
        <f t="shared" si="12"/>
        <v>10</v>
      </c>
      <c r="AH68" s="51">
        <f t="shared" si="12"/>
        <v>14</v>
      </c>
      <c r="AI68" s="51">
        <f t="shared" si="12"/>
        <v>10</v>
      </c>
      <c r="AJ68" s="51">
        <f t="shared" si="12"/>
        <v>14</v>
      </c>
      <c r="AK68" s="51">
        <f t="shared" si="12"/>
        <v>10</v>
      </c>
      <c r="AL68" s="51">
        <f t="shared" si="12"/>
        <v>14</v>
      </c>
      <c r="AM68" s="51">
        <f t="shared" si="12"/>
        <v>10</v>
      </c>
      <c r="AN68" s="51">
        <f t="shared" si="12"/>
        <v>14</v>
      </c>
      <c r="AO68" s="51">
        <f t="shared" si="12"/>
        <v>10</v>
      </c>
      <c r="AP68" s="51">
        <f t="shared" si="12"/>
        <v>14</v>
      </c>
      <c r="AQ68" s="51">
        <f t="shared" si="12"/>
        <v>10</v>
      </c>
      <c r="AR68" s="51">
        <f t="shared" si="12"/>
        <v>14</v>
      </c>
      <c r="AS68" s="51">
        <f t="shared" si="12"/>
        <v>6</v>
      </c>
      <c r="AT68" s="99">
        <f t="shared" si="12"/>
        <v>9</v>
      </c>
      <c r="AU68" s="51">
        <f t="shared" si="12"/>
        <v>0</v>
      </c>
      <c r="AV68" s="51">
        <f t="shared" si="12"/>
        <v>0</v>
      </c>
      <c r="AW68" s="51">
        <f t="shared" si="12"/>
        <v>0</v>
      </c>
      <c r="AX68" s="51">
        <f t="shared" si="12"/>
        <v>0</v>
      </c>
      <c r="AY68" s="51">
        <f t="shared" si="12"/>
        <v>0</v>
      </c>
      <c r="AZ68" s="51">
        <f t="shared" si="12"/>
        <v>0</v>
      </c>
      <c r="BA68" s="51">
        <f t="shared" si="12"/>
        <v>0</v>
      </c>
      <c r="BB68" s="51">
        <f t="shared" si="12"/>
        <v>0</v>
      </c>
      <c r="BC68" s="51">
        <f t="shared" si="12"/>
        <v>0</v>
      </c>
      <c r="BD68" s="51">
        <f t="shared" si="12"/>
        <v>0</v>
      </c>
      <c r="BE68" s="65">
        <f>BE70+BE72+BE74</f>
        <v>456</v>
      </c>
    </row>
    <row r="69" spans="1:57" ht="16.5">
      <c r="A69" s="305"/>
      <c r="B69" s="307"/>
      <c r="C69" s="261"/>
      <c r="D69" s="162" t="s">
        <v>34</v>
      </c>
      <c r="E69" s="51">
        <f>E71+E73+E75</f>
        <v>6</v>
      </c>
      <c r="F69" s="51">
        <f t="shared" si="12"/>
        <v>5</v>
      </c>
      <c r="G69" s="51">
        <f t="shared" si="12"/>
        <v>6</v>
      </c>
      <c r="H69" s="51">
        <f t="shared" si="12"/>
        <v>5</v>
      </c>
      <c r="I69" s="51">
        <f t="shared" si="12"/>
        <v>6</v>
      </c>
      <c r="J69" s="51">
        <f t="shared" si="12"/>
        <v>5</v>
      </c>
      <c r="K69" s="51">
        <f t="shared" si="12"/>
        <v>6</v>
      </c>
      <c r="L69" s="51">
        <f t="shared" si="12"/>
        <v>5</v>
      </c>
      <c r="M69" s="51">
        <f t="shared" si="12"/>
        <v>6</v>
      </c>
      <c r="N69" s="51">
        <f t="shared" si="12"/>
        <v>5</v>
      </c>
      <c r="O69" s="51">
        <f t="shared" si="12"/>
        <v>6</v>
      </c>
      <c r="P69" s="51">
        <f t="shared" si="12"/>
        <v>5</v>
      </c>
      <c r="Q69" s="51">
        <f t="shared" si="12"/>
        <v>6</v>
      </c>
      <c r="R69" s="51">
        <f t="shared" si="12"/>
        <v>5</v>
      </c>
      <c r="S69" s="51">
        <f t="shared" si="12"/>
        <v>6</v>
      </c>
      <c r="T69" s="51">
        <f t="shared" si="12"/>
        <v>5</v>
      </c>
      <c r="U69" s="51">
        <f t="shared" si="12"/>
        <v>5</v>
      </c>
      <c r="V69" s="51">
        <v>0</v>
      </c>
      <c r="W69" s="51">
        <f>W71+W73+W75</f>
        <v>0</v>
      </c>
      <c r="X69" s="51">
        <v>0</v>
      </c>
      <c r="Y69" s="51">
        <v>0</v>
      </c>
      <c r="Z69" s="51">
        <f t="shared" si="12"/>
        <v>7</v>
      </c>
      <c r="AA69" s="51">
        <f t="shared" si="12"/>
        <v>5</v>
      </c>
      <c r="AB69" s="51">
        <f t="shared" si="12"/>
        <v>7</v>
      </c>
      <c r="AC69" s="51">
        <f t="shared" si="12"/>
        <v>5</v>
      </c>
      <c r="AD69" s="51">
        <f t="shared" si="12"/>
        <v>7</v>
      </c>
      <c r="AE69" s="51">
        <f t="shared" si="12"/>
        <v>5</v>
      </c>
      <c r="AF69" s="51">
        <f t="shared" si="12"/>
        <v>7</v>
      </c>
      <c r="AG69" s="51">
        <f t="shared" si="12"/>
        <v>5</v>
      </c>
      <c r="AH69" s="51">
        <f t="shared" si="12"/>
        <v>7</v>
      </c>
      <c r="AI69" s="51">
        <f t="shared" si="12"/>
        <v>5</v>
      </c>
      <c r="AJ69" s="51">
        <f t="shared" si="12"/>
        <v>7</v>
      </c>
      <c r="AK69" s="51">
        <f t="shared" si="12"/>
        <v>5</v>
      </c>
      <c r="AL69" s="51">
        <f t="shared" si="12"/>
        <v>7</v>
      </c>
      <c r="AM69" s="51">
        <f t="shared" si="12"/>
        <v>5</v>
      </c>
      <c r="AN69" s="51">
        <f t="shared" si="12"/>
        <v>7</v>
      </c>
      <c r="AO69" s="51">
        <f t="shared" si="12"/>
        <v>5</v>
      </c>
      <c r="AP69" s="51">
        <f t="shared" si="12"/>
        <v>7</v>
      </c>
      <c r="AQ69" s="51">
        <f t="shared" si="12"/>
        <v>5</v>
      </c>
      <c r="AR69" s="51">
        <f t="shared" si="12"/>
        <v>5</v>
      </c>
      <c r="AS69" s="51">
        <f t="shared" si="12"/>
        <v>3</v>
      </c>
      <c r="AT69" s="99">
        <f t="shared" si="12"/>
        <v>6</v>
      </c>
      <c r="AU69" s="51">
        <v>0</v>
      </c>
      <c r="AV69" s="51">
        <v>0</v>
      </c>
      <c r="AW69" s="51">
        <v>0</v>
      </c>
      <c r="AX69" s="51">
        <v>0</v>
      </c>
      <c r="AY69" s="51">
        <v>0</v>
      </c>
      <c r="AZ69" s="51">
        <v>0</v>
      </c>
      <c r="BA69" s="51">
        <v>0</v>
      </c>
      <c r="BB69" s="51">
        <v>0</v>
      </c>
      <c r="BC69" s="51">
        <v>0</v>
      </c>
      <c r="BD69" s="51">
        <v>0</v>
      </c>
      <c r="BE69" s="65">
        <f>BE71+BE73+BE75</f>
        <v>227</v>
      </c>
    </row>
    <row r="70" spans="1:57" ht="16.5">
      <c r="A70" s="305"/>
      <c r="B70" s="205" t="s">
        <v>53</v>
      </c>
      <c r="C70" s="169" t="s">
        <v>54</v>
      </c>
      <c r="D70" s="160" t="s">
        <v>33</v>
      </c>
      <c r="E70" s="9">
        <v>6</v>
      </c>
      <c r="F70" s="9">
        <v>4</v>
      </c>
      <c r="G70" s="9">
        <v>6</v>
      </c>
      <c r="H70" s="9">
        <v>4</v>
      </c>
      <c r="I70" s="9">
        <v>6</v>
      </c>
      <c r="J70" s="9">
        <v>4</v>
      </c>
      <c r="K70" s="9">
        <v>6</v>
      </c>
      <c r="L70" s="9">
        <v>4</v>
      </c>
      <c r="M70" s="9">
        <v>6</v>
      </c>
      <c r="N70" s="9">
        <v>4</v>
      </c>
      <c r="O70" s="9">
        <v>6</v>
      </c>
      <c r="P70" s="9">
        <v>4</v>
      </c>
      <c r="Q70" s="9">
        <v>6</v>
      </c>
      <c r="R70" s="9">
        <v>4</v>
      </c>
      <c r="S70" s="9">
        <v>6</v>
      </c>
      <c r="T70" s="9">
        <v>4</v>
      </c>
      <c r="U70" s="9">
        <v>5</v>
      </c>
      <c r="V70" s="9">
        <v>0</v>
      </c>
      <c r="W70" s="9">
        <v>0</v>
      </c>
      <c r="X70" s="9">
        <v>8</v>
      </c>
      <c r="Y70" s="9">
        <v>4</v>
      </c>
      <c r="Z70" s="9">
        <v>8</v>
      </c>
      <c r="AA70" s="9">
        <v>4</v>
      </c>
      <c r="AB70" s="9">
        <v>8</v>
      </c>
      <c r="AC70" s="9">
        <v>4</v>
      </c>
      <c r="AD70" s="9">
        <v>8</v>
      </c>
      <c r="AE70" s="9">
        <v>4</v>
      </c>
      <c r="AF70" s="9">
        <v>8</v>
      </c>
      <c r="AG70" s="9">
        <v>4</v>
      </c>
      <c r="AH70" s="9">
        <v>8</v>
      </c>
      <c r="AI70" s="9">
        <v>4</v>
      </c>
      <c r="AJ70" s="9">
        <v>8</v>
      </c>
      <c r="AK70" s="9">
        <v>4</v>
      </c>
      <c r="AL70" s="9">
        <v>8</v>
      </c>
      <c r="AM70" s="9">
        <v>4</v>
      </c>
      <c r="AN70" s="9">
        <v>8</v>
      </c>
      <c r="AO70" s="9">
        <v>4</v>
      </c>
      <c r="AP70" s="9">
        <v>8</v>
      </c>
      <c r="AQ70" s="9">
        <v>4</v>
      </c>
      <c r="AR70" s="9">
        <v>9</v>
      </c>
      <c r="AS70" s="9">
        <v>4</v>
      </c>
      <c r="AT70" s="93">
        <v>8</v>
      </c>
      <c r="AU70" s="9">
        <v>0</v>
      </c>
      <c r="AV70" s="9">
        <v>0</v>
      </c>
      <c r="AW70" s="9">
        <v>0</v>
      </c>
      <c r="AX70" s="9">
        <v>0</v>
      </c>
      <c r="AY70" s="9">
        <v>0</v>
      </c>
      <c r="AZ70" s="9">
        <v>0</v>
      </c>
      <c r="BA70" s="9">
        <v>0</v>
      </c>
      <c r="BB70" s="9">
        <v>0</v>
      </c>
      <c r="BC70" s="9">
        <v>0</v>
      </c>
      <c r="BD70" s="9">
        <v>0</v>
      </c>
      <c r="BE70" s="64">
        <f t="shared" ref="BE70:BE90" si="13">SUM(E70:BD70)</f>
        <v>226</v>
      </c>
    </row>
    <row r="71" spans="1:57" ht="16.5">
      <c r="A71" s="305"/>
      <c r="B71" s="205"/>
      <c r="C71" s="169"/>
      <c r="D71" s="160" t="s">
        <v>34</v>
      </c>
      <c r="E71" s="9">
        <f>E70/2</f>
        <v>3</v>
      </c>
      <c r="F71" s="9">
        <f t="shared" ref="F71:AS71" si="14">F70/2</f>
        <v>2</v>
      </c>
      <c r="G71" s="9">
        <f t="shared" si="14"/>
        <v>3</v>
      </c>
      <c r="H71" s="9">
        <f t="shared" si="14"/>
        <v>2</v>
      </c>
      <c r="I71" s="9">
        <f t="shared" si="14"/>
        <v>3</v>
      </c>
      <c r="J71" s="9">
        <f t="shared" si="14"/>
        <v>2</v>
      </c>
      <c r="K71" s="9">
        <f t="shared" si="14"/>
        <v>3</v>
      </c>
      <c r="L71" s="9">
        <f t="shared" si="14"/>
        <v>2</v>
      </c>
      <c r="M71" s="9">
        <f t="shared" si="14"/>
        <v>3</v>
      </c>
      <c r="N71" s="9">
        <f t="shared" si="14"/>
        <v>2</v>
      </c>
      <c r="O71" s="9">
        <f t="shared" si="14"/>
        <v>3</v>
      </c>
      <c r="P71" s="9">
        <f t="shared" si="14"/>
        <v>2</v>
      </c>
      <c r="Q71" s="9">
        <f t="shared" si="14"/>
        <v>3</v>
      </c>
      <c r="R71" s="9">
        <f t="shared" si="14"/>
        <v>2</v>
      </c>
      <c r="S71" s="9">
        <f t="shared" si="14"/>
        <v>3</v>
      </c>
      <c r="T71" s="9">
        <f t="shared" si="14"/>
        <v>2</v>
      </c>
      <c r="U71" s="9">
        <v>2</v>
      </c>
      <c r="V71" s="9">
        <v>0</v>
      </c>
      <c r="W71" s="9">
        <f t="shared" si="14"/>
        <v>0</v>
      </c>
      <c r="X71" s="9">
        <v>4</v>
      </c>
      <c r="Y71" s="9">
        <v>2</v>
      </c>
      <c r="Z71" s="9">
        <f t="shared" si="14"/>
        <v>4</v>
      </c>
      <c r="AA71" s="9">
        <f t="shared" si="14"/>
        <v>2</v>
      </c>
      <c r="AB71" s="9">
        <f t="shared" si="14"/>
        <v>4</v>
      </c>
      <c r="AC71" s="9">
        <f t="shared" si="14"/>
        <v>2</v>
      </c>
      <c r="AD71" s="9">
        <f t="shared" si="14"/>
        <v>4</v>
      </c>
      <c r="AE71" s="9">
        <f t="shared" si="14"/>
        <v>2</v>
      </c>
      <c r="AF71" s="9">
        <f t="shared" si="14"/>
        <v>4</v>
      </c>
      <c r="AG71" s="9">
        <f t="shared" si="14"/>
        <v>2</v>
      </c>
      <c r="AH71" s="9">
        <f t="shared" si="14"/>
        <v>4</v>
      </c>
      <c r="AI71" s="9">
        <f t="shared" si="14"/>
        <v>2</v>
      </c>
      <c r="AJ71" s="9">
        <f t="shared" si="14"/>
        <v>4</v>
      </c>
      <c r="AK71" s="9">
        <f t="shared" si="14"/>
        <v>2</v>
      </c>
      <c r="AL71" s="9">
        <f t="shared" si="14"/>
        <v>4</v>
      </c>
      <c r="AM71" s="9">
        <f t="shared" si="14"/>
        <v>2</v>
      </c>
      <c r="AN71" s="9">
        <f t="shared" si="14"/>
        <v>4</v>
      </c>
      <c r="AO71" s="9">
        <f t="shared" si="14"/>
        <v>2</v>
      </c>
      <c r="AP71" s="9">
        <f t="shared" si="14"/>
        <v>4</v>
      </c>
      <c r="AQ71" s="9">
        <f t="shared" si="14"/>
        <v>2</v>
      </c>
      <c r="AR71" s="9">
        <v>2</v>
      </c>
      <c r="AS71" s="9">
        <f t="shared" si="14"/>
        <v>2</v>
      </c>
      <c r="AT71" s="93">
        <v>5</v>
      </c>
      <c r="AU71" s="9">
        <v>0</v>
      </c>
      <c r="AV71" s="9">
        <v>0</v>
      </c>
      <c r="AW71" s="9">
        <v>0</v>
      </c>
      <c r="AX71" s="9">
        <v>0</v>
      </c>
      <c r="AY71" s="9">
        <v>0</v>
      </c>
      <c r="AZ71" s="9">
        <v>0</v>
      </c>
      <c r="BA71" s="9">
        <v>0</v>
      </c>
      <c r="BB71" s="9">
        <v>0</v>
      </c>
      <c r="BC71" s="9">
        <v>0</v>
      </c>
      <c r="BD71" s="9">
        <v>0</v>
      </c>
      <c r="BE71" s="64">
        <f t="shared" si="13"/>
        <v>111</v>
      </c>
    </row>
    <row r="72" spans="1:57" ht="16.5">
      <c r="A72" s="305"/>
      <c r="B72" s="205" t="s">
        <v>55</v>
      </c>
      <c r="C72" s="169" t="s">
        <v>56</v>
      </c>
      <c r="D72" s="160" t="s">
        <v>33</v>
      </c>
      <c r="E72" s="9">
        <v>4</v>
      </c>
      <c r="F72" s="9">
        <v>4</v>
      </c>
      <c r="G72" s="9">
        <v>4</v>
      </c>
      <c r="H72" s="9">
        <v>4</v>
      </c>
      <c r="I72" s="9">
        <v>4</v>
      </c>
      <c r="J72" s="9">
        <v>4</v>
      </c>
      <c r="K72" s="9">
        <v>4</v>
      </c>
      <c r="L72" s="9">
        <v>4</v>
      </c>
      <c r="M72" s="9">
        <v>4</v>
      </c>
      <c r="N72" s="9">
        <v>4</v>
      </c>
      <c r="O72" s="9">
        <v>4</v>
      </c>
      <c r="P72" s="9">
        <v>4</v>
      </c>
      <c r="Q72" s="9">
        <v>4</v>
      </c>
      <c r="R72" s="9">
        <v>4</v>
      </c>
      <c r="S72" s="9">
        <v>4</v>
      </c>
      <c r="T72" s="9">
        <v>4</v>
      </c>
      <c r="U72" s="9">
        <v>4</v>
      </c>
      <c r="V72" s="9">
        <v>0</v>
      </c>
      <c r="W72" s="9">
        <v>0</v>
      </c>
      <c r="X72" s="9">
        <v>4</v>
      </c>
      <c r="Y72" s="9">
        <v>2</v>
      </c>
      <c r="Z72" s="9">
        <v>4</v>
      </c>
      <c r="AA72" s="9">
        <v>2</v>
      </c>
      <c r="AB72" s="9">
        <v>4</v>
      </c>
      <c r="AC72" s="9">
        <v>2</v>
      </c>
      <c r="AD72" s="9">
        <v>4</v>
      </c>
      <c r="AE72" s="9">
        <v>2</v>
      </c>
      <c r="AF72" s="9">
        <v>4</v>
      </c>
      <c r="AG72" s="9">
        <v>2</v>
      </c>
      <c r="AH72" s="9">
        <v>4</v>
      </c>
      <c r="AI72" s="9">
        <v>2</v>
      </c>
      <c r="AJ72" s="9">
        <v>4</v>
      </c>
      <c r="AK72" s="9">
        <v>2</v>
      </c>
      <c r="AL72" s="9">
        <v>4</v>
      </c>
      <c r="AM72" s="9">
        <v>2</v>
      </c>
      <c r="AN72" s="9">
        <v>4</v>
      </c>
      <c r="AO72" s="9">
        <v>2</v>
      </c>
      <c r="AP72" s="9">
        <v>4</v>
      </c>
      <c r="AQ72" s="9">
        <v>2</v>
      </c>
      <c r="AR72" s="9">
        <v>4</v>
      </c>
      <c r="AS72" s="9">
        <v>2</v>
      </c>
      <c r="AT72" s="93">
        <v>1</v>
      </c>
      <c r="AU72" s="9">
        <v>0</v>
      </c>
      <c r="AV72" s="9">
        <v>0</v>
      </c>
      <c r="AW72" s="9">
        <v>0</v>
      </c>
      <c r="AX72" s="9">
        <v>0</v>
      </c>
      <c r="AY72" s="9">
        <v>0</v>
      </c>
      <c r="AZ72" s="9">
        <v>0</v>
      </c>
      <c r="BA72" s="9">
        <v>0</v>
      </c>
      <c r="BB72" s="9">
        <v>0</v>
      </c>
      <c r="BC72" s="9">
        <v>0</v>
      </c>
      <c r="BD72" s="9">
        <v>0</v>
      </c>
      <c r="BE72" s="64">
        <f t="shared" si="13"/>
        <v>135</v>
      </c>
    </row>
    <row r="73" spans="1:57" ht="16.5">
      <c r="A73" s="305"/>
      <c r="B73" s="205"/>
      <c r="C73" s="169"/>
      <c r="D73" s="160" t="s">
        <v>34</v>
      </c>
      <c r="E73" s="9">
        <f>E72/2</f>
        <v>2</v>
      </c>
      <c r="F73" s="9">
        <f t="shared" ref="F73:AS73" si="15">F72/2</f>
        <v>2</v>
      </c>
      <c r="G73" s="9">
        <f t="shared" si="15"/>
        <v>2</v>
      </c>
      <c r="H73" s="9">
        <f t="shared" si="15"/>
        <v>2</v>
      </c>
      <c r="I73" s="9">
        <f t="shared" si="15"/>
        <v>2</v>
      </c>
      <c r="J73" s="9">
        <f t="shared" si="15"/>
        <v>2</v>
      </c>
      <c r="K73" s="9">
        <f t="shared" si="15"/>
        <v>2</v>
      </c>
      <c r="L73" s="9">
        <f t="shared" si="15"/>
        <v>2</v>
      </c>
      <c r="M73" s="9">
        <f t="shared" si="15"/>
        <v>2</v>
      </c>
      <c r="N73" s="9">
        <f t="shared" si="15"/>
        <v>2</v>
      </c>
      <c r="O73" s="9">
        <f t="shared" si="15"/>
        <v>2</v>
      </c>
      <c r="P73" s="9">
        <f t="shared" si="15"/>
        <v>2</v>
      </c>
      <c r="Q73" s="9">
        <f t="shared" si="15"/>
        <v>2</v>
      </c>
      <c r="R73" s="9">
        <f t="shared" si="15"/>
        <v>2</v>
      </c>
      <c r="S73" s="9">
        <f t="shared" si="15"/>
        <v>2</v>
      </c>
      <c r="T73" s="9">
        <f t="shared" si="15"/>
        <v>2</v>
      </c>
      <c r="U73" s="9">
        <v>2</v>
      </c>
      <c r="V73" s="9">
        <v>0</v>
      </c>
      <c r="W73" s="9">
        <f t="shared" si="15"/>
        <v>0</v>
      </c>
      <c r="X73" s="9">
        <v>2</v>
      </c>
      <c r="Y73" s="9">
        <v>1</v>
      </c>
      <c r="Z73" s="9">
        <f t="shared" si="15"/>
        <v>2</v>
      </c>
      <c r="AA73" s="9">
        <f t="shared" si="15"/>
        <v>1</v>
      </c>
      <c r="AB73" s="9">
        <f t="shared" si="15"/>
        <v>2</v>
      </c>
      <c r="AC73" s="9">
        <f t="shared" si="15"/>
        <v>1</v>
      </c>
      <c r="AD73" s="9">
        <f t="shared" si="15"/>
        <v>2</v>
      </c>
      <c r="AE73" s="9">
        <f t="shared" si="15"/>
        <v>1</v>
      </c>
      <c r="AF73" s="9">
        <f t="shared" si="15"/>
        <v>2</v>
      </c>
      <c r="AG73" s="9">
        <f t="shared" si="15"/>
        <v>1</v>
      </c>
      <c r="AH73" s="9">
        <f t="shared" si="15"/>
        <v>2</v>
      </c>
      <c r="AI73" s="9">
        <f t="shared" si="15"/>
        <v>1</v>
      </c>
      <c r="AJ73" s="9">
        <f t="shared" si="15"/>
        <v>2</v>
      </c>
      <c r="AK73" s="9">
        <f t="shared" si="15"/>
        <v>1</v>
      </c>
      <c r="AL73" s="9">
        <f t="shared" si="15"/>
        <v>2</v>
      </c>
      <c r="AM73" s="9">
        <f t="shared" si="15"/>
        <v>1</v>
      </c>
      <c r="AN73" s="9">
        <f t="shared" si="15"/>
        <v>2</v>
      </c>
      <c r="AO73" s="9">
        <f t="shared" si="15"/>
        <v>1</v>
      </c>
      <c r="AP73" s="9">
        <f t="shared" si="15"/>
        <v>2</v>
      </c>
      <c r="AQ73" s="9">
        <f t="shared" si="15"/>
        <v>1</v>
      </c>
      <c r="AR73" s="9">
        <f t="shared" si="15"/>
        <v>2</v>
      </c>
      <c r="AS73" s="9">
        <f t="shared" si="15"/>
        <v>1</v>
      </c>
      <c r="AT73" s="93">
        <v>1</v>
      </c>
      <c r="AU73" s="9">
        <v>0</v>
      </c>
      <c r="AV73" s="9">
        <v>0</v>
      </c>
      <c r="AW73" s="9">
        <v>0</v>
      </c>
      <c r="AX73" s="9">
        <v>0</v>
      </c>
      <c r="AY73" s="9">
        <v>0</v>
      </c>
      <c r="AZ73" s="9">
        <v>0</v>
      </c>
      <c r="BA73" s="9">
        <v>0</v>
      </c>
      <c r="BB73" s="9">
        <v>0</v>
      </c>
      <c r="BC73" s="9">
        <v>0</v>
      </c>
      <c r="BD73" s="9">
        <v>0</v>
      </c>
      <c r="BE73" s="64">
        <f t="shared" si="13"/>
        <v>68</v>
      </c>
    </row>
    <row r="74" spans="1:57" ht="16.5">
      <c r="A74" s="305"/>
      <c r="B74" s="205" t="s">
        <v>57</v>
      </c>
      <c r="C74" s="169" t="s">
        <v>58</v>
      </c>
      <c r="D74" s="160" t="s">
        <v>33</v>
      </c>
      <c r="E74" s="9">
        <v>2</v>
      </c>
      <c r="F74" s="9">
        <v>2</v>
      </c>
      <c r="G74" s="9">
        <v>2</v>
      </c>
      <c r="H74" s="9">
        <v>2</v>
      </c>
      <c r="I74" s="9">
        <v>2</v>
      </c>
      <c r="J74" s="9">
        <v>2</v>
      </c>
      <c r="K74" s="9">
        <v>2</v>
      </c>
      <c r="L74" s="9">
        <v>2</v>
      </c>
      <c r="M74" s="9">
        <v>2</v>
      </c>
      <c r="N74" s="9">
        <v>2</v>
      </c>
      <c r="O74" s="9">
        <v>2</v>
      </c>
      <c r="P74" s="9">
        <v>2</v>
      </c>
      <c r="Q74" s="9">
        <v>2</v>
      </c>
      <c r="R74" s="9">
        <v>2</v>
      </c>
      <c r="S74" s="9">
        <v>2</v>
      </c>
      <c r="T74" s="9">
        <v>2</v>
      </c>
      <c r="U74" s="9">
        <v>2</v>
      </c>
      <c r="V74" s="9">
        <v>0</v>
      </c>
      <c r="W74" s="9">
        <v>0</v>
      </c>
      <c r="X74" s="9">
        <v>2</v>
      </c>
      <c r="Y74" s="9">
        <v>4</v>
      </c>
      <c r="Z74" s="9">
        <v>2</v>
      </c>
      <c r="AA74" s="9">
        <v>4</v>
      </c>
      <c r="AB74" s="9">
        <v>2</v>
      </c>
      <c r="AC74" s="9">
        <v>4</v>
      </c>
      <c r="AD74" s="9">
        <v>2</v>
      </c>
      <c r="AE74" s="9">
        <v>4</v>
      </c>
      <c r="AF74" s="9">
        <v>2</v>
      </c>
      <c r="AG74" s="9">
        <v>4</v>
      </c>
      <c r="AH74" s="9">
        <v>2</v>
      </c>
      <c r="AI74" s="9">
        <v>4</v>
      </c>
      <c r="AJ74" s="9">
        <v>2</v>
      </c>
      <c r="AK74" s="9">
        <v>4</v>
      </c>
      <c r="AL74" s="9">
        <v>2</v>
      </c>
      <c r="AM74" s="9">
        <v>4</v>
      </c>
      <c r="AN74" s="9">
        <v>2</v>
      </c>
      <c r="AO74" s="9">
        <v>4</v>
      </c>
      <c r="AP74" s="9">
        <v>2</v>
      </c>
      <c r="AQ74" s="9">
        <v>4</v>
      </c>
      <c r="AR74" s="9">
        <v>1</v>
      </c>
      <c r="AS74" s="9">
        <v>0</v>
      </c>
      <c r="AT74" s="93">
        <v>0</v>
      </c>
      <c r="AU74" s="9">
        <v>0</v>
      </c>
      <c r="AV74" s="9">
        <v>0</v>
      </c>
      <c r="AW74" s="9">
        <v>0</v>
      </c>
      <c r="AX74" s="9">
        <v>0</v>
      </c>
      <c r="AY74" s="9">
        <v>0</v>
      </c>
      <c r="AZ74" s="9">
        <v>0</v>
      </c>
      <c r="BA74" s="9">
        <v>0</v>
      </c>
      <c r="BB74" s="9">
        <v>0</v>
      </c>
      <c r="BC74" s="9">
        <v>0</v>
      </c>
      <c r="BD74" s="9">
        <v>0</v>
      </c>
      <c r="BE74" s="64">
        <f t="shared" si="13"/>
        <v>95</v>
      </c>
    </row>
    <row r="75" spans="1:57" ht="16.5">
      <c r="A75" s="305"/>
      <c r="B75" s="205"/>
      <c r="C75" s="169"/>
      <c r="D75" s="160" t="s">
        <v>34</v>
      </c>
      <c r="E75" s="9">
        <f>E74/2</f>
        <v>1</v>
      </c>
      <c r="F75" s="9">
        <f t="shared" ref="F75:AT75" si="16">F74/2</f>
        <v>1</v>
      </c>
      <c r="G75" s="9">
        <f t="shared" si="16"/>
        <v>1</v>
      </c>
      <c r="H75" s="9">
        <f t="shared" si="16"/>
        <v>1</v>
      </c>
      <c r="I75" s="9">
        <f t="shared" si="16"/>
        <v>1</v>
      </c>
      <c r="J75" s="9">
        <f t="shared" si="16"/>
        <v>1</v>
      </c>
      <c r="K75" s="9">
        <f t="shared" si="16"/>
        <v>1</v>
      </c>
      <c r="L75" s="9">
        <f t="shared" si="16"/>
        <v>1</v>
      </c>
      <c r="M75" s="9">
        <f t="shared" si="16"/>
        <v>1</v>
      </c>
      <c r="N75" s="9">
        <f t="shared" si="16"/>
        <v>1</v>
      </c>
      <c r="O75" s="9">
        <f t="shared" si="16"/>
        <v>1</v>
      </c>
      <c r="P75" s="9">
        <f t="shared" si="16"/>
        <v>1</v>
      </c>
      <c r="Q75" s="9">
        <f t="shared" si="16"/>
        <v>1</v>
      </c>
      <c r="R75" s="9">
        <f t="shared" si="16"/>
        <v>1</v>
      </c>
      <c r="S75" s="9">
        <f t="shared" si="16"/>
        <v>1</v>
      </c>
      <c r="T75" s="9">
        <f t="shared" si="16"/>
        <v>1</v>
      </c>
      <c r="U75" s="9">
        <v>1</v>
      </c>
      <c r="V75" s="9">
        <v>0</v>
      </c>
      <c r="W75" s="9">
        <f t="shared" si="16"/>
        <v>0</v>
      </c>
      <c r="X75" s="9">
        <v>1</v>
      </c>
      <c r="Y75" s="9">
        <v>2</v>
      </c>
      <c r="Z75" s="9">
        <f t="shared" si="16"/>
        <v>1</v>
      </c>
      <c r="AA75" s="9">
        <f t="shared" si="16"/>
        <v>2</v>
      </c>
      <c r="AB75" s="9">
        <f t="shared" si="16"/>
        <v>1</v>
      </c>
      <c r="AC75" s="9">
        <f t="shared" si="16"/>
        <v>2</v>
      </c>
      <c r="AD75" s="9">
        <f t="shared" si="16"/>
        <v>1</v>
      </c>
      <c r="AE75" s="9">
        <f t="shared" si="16"/>
        <v>2</v>
      </c>
      <c r="AF75" s="9">
        <f t="shared" si="16"/>
        <v>1</v>
      </c>
      <c r="AG75" s="9">
        <f t="shared" si="16"/>
        <v>2</v>
      </c>
      <c r="AH75" s="9">
        <f t="shared" si="16"/>
        <v>1</v>
      </c>
      <c r="AI75" s="9">
        <f t="shared" si="16"/>
        <v>2</v>
      </c>
      <c r="AJ75" s="9">
        <f t="shared" si="16"/>
        <v>1</v>
      </c>
      <c r="AK75" s="9">
        <f t="shared" si="16"/>
        <v>2</v>
      </c>
      <c r="AL75" s="9">
        <f t="shared" si="16"/>
        <v>1</v>
      </c>
      <c r="AM75" s="9">
        <f t="shared" si="16"/>
        <v>2</v>
      </c>
      <c r="AN75" s="9">
        <f t="shared" si="16"/>
        <v>1</v>
      </c>
      <c r="AO75" s="9">
        <f t="shared" si="16"/>
        <v>2</v>
      </c>
      <c r="AP75" s="9">
        <f t="shared" si="16"/>
        <v>1</v>
      </c>
      <c r="AQ75" s="9">
        <f t="shared" si="16"/>
        <v>2</v>
      </c>
      <c r="AR75" s="9">
        <v>1</v>
      </c>
      <c r="AS75" s="9">
        <v>0</v>
      </c>
      <c r="AT75" s="93">
        <f t="shared" si="16"/>
        <v>0</v>
      </c>
      <c r="AU75" s="9">
        <v>0</v>
      </c>
      <c r="AV75" s="9">
        <v>0</v>
      </c>
      <c r="AW75" s="9">
        <v>0</v>
      </c>
      <c r="AX75" s="9">
        <v>0</v>
      </c>
      <c r="AY75" s="9">
        <v>0</v>
      </c>
      <c r="AZ75" s="9">
        <v>0</v>
      </c>
      <c r="BA75" s="9">
        <v>0</v>
      </c>
      <c r="BB75" s="9">
        <v>0</v>
      </c>
      <c r="BC75" s="9">
        <v>0</v>
      </c>
      <c r="BD75" s="9">
        <v>0</v>
      </c>
      <c r="BE75" s="64">
        <f t="shared" si="13"/>
        <v>48</v>
      </c>
    </row>
    <row r="76" spans="1:57" ht="16.5">
      <c r="A76" s="305"/>
      <c r="B76" s="295" t="s">
        <v>77</v>
      </c>
      <c r="C76" s="295" t="s">
        <v>78</v>
      </c>
      <c r="D76" s="92" t="s">
        <v>33</v>
      </c>
      <c r="E76" s="93">
        <f>E78</f>
        <v>0</v>
      </c>
      <c r="F76" s="93">
        <f t="shared" ref="F76:BD77" si="17">F78</f>
        <v>0</v>
      </c>
      <c r="G76" s="93">
        <f t="shared" si="17"/>
        <v>0</v>
      </c>
      <c r="H76" s="93">
        <f t="shared" si="17"/>
        <v>0</v>
      </c>
      <c r="I76" s="93">
        <f t="shared" si="17"/>
        <v>0</v>
      </c>
      <c r="J76" s="93">
        <f t="shared" si="17"/>
        <v>0</v>
      </c>
      <c r="K76" s="93">
        <f t="shared" si="17"/>
        <v>0</v>
      </c>
      <c r="L76" s="93">
        <f t="shared" si="17"/>
        <v>0</v>
      </c>
      <c r="M76" s="93">
        <f t="shared" si="17"/>
        <v>0</v>
      </c>
      <c r="N76" s="93">
        <f t="shared" si="17"/>
        <v>0</v>
      </c>
      <c r="O76" s="93">
        <f t="shared" si="17"/>
        <v>0</v>
      </c>
      <c r="P76" s="93">
        <f t="shared" si="17"/>
        <v>0</v>
      </c>
      <c r="Q76" s="93">
        <f t="shared" si="17"/>
        <v>0</v>
      </c>
      <c r="R76" s="93">
        <f t="shared" si="17"/>
        <v>0</v>
      </c>
      <c r="S76" s="93">
        <f t="shared" si="17"/>
        <v>0</v>
      </c>
      <c r="T76" s="93">
        <f t="shared" si="17"/>
        <v>0</v>
      </c>
      <c r="U76" s="93">
        <f t="shared" si="17"/>
        <v>0</v>
      </c>
      <c r="V76" s="93">
        <f t="shared" si="17"/>
        <v>0</v>
      </c>
      <c r="W76" s="93">
        <f t="shared" si="17"/>
        <v>0</v>
      </c>
      <c r="X76" s="93">
        <f t="shared" si="17"/>
        <v>0</v>
      </c>
      <c r="Y76" s="93">
        <f t="shared" si="17"/>
        <v>0</v>
      </c>
      <c r="Z76" s="93">
        <f t="shared" si="17"/>
        <v>0</v>
      </c>
      <c r="AA76" s="93">
        <f t="shared" si="17"/>
        <v>0</v>
      </c>
      <c r="AB76" s="93">
        <f t="shared" si="17"/>
        <v>0</v>
      </c>
      <c r="AC76" s="93">
        <f t="shared" si="17"/>
        <v>0</v>
      </c>
      <c r="AD76" s="93">
        <f t="shared" si="17"/>
        <v>0</v>
      </c>
      <c r="AE76" s="93">
        <f t="shared" si="17"/>
        <v>0</v>
      </c>
      <c r="AF76" s="93">
        <f t="shared" si="17"/>
        <v>0</v>
      </c>
      <c r="AG76" s="93">
        <f t="shared" si="17"/>
        <v>0</v>
      </c>
      <c r="AH76" s="93">
        <f t="shared" si="17"/>
        <v>0</v>
      </c>
      <c r="AI76" s="93">
        <f t="shared" si="17"/>
        <v>4</v>
      </c>
      <c r="AJ76" s="93">
        <f t="shared" si="17"/>
        <v>0</v>
      </c>
      <c r="AK76" s="93">
        <f t="shared" si="17"/>
        <v>4</v>
      </c>
      <c r="AL76" s="93">
        <f t="shared" si="17"/>
        <v>0</v>
      </c>
      <c r="AM76" s="93">
        <f t="shared" si="17"/>
        <v>4</v>
      </c>
      <c r="AN76" s="93">
        <f t="shared" si="17"/>
        <v>0</v>
      </c>
      <c r="AO76" s="93">
        <f t="shared" si="17"/>
        <v>4</v>
      </c>
      <c r="AP76" s="93">
        <f t="shared" si="17"/>
        <v>0</v>
      </c>
      <c r="AQ76" s="93">
        <f t="shared" si="17"/>
        <v>4</v>
      </c>
      <c r="AR76" s="93">
        <f t="shared" si="17"/>
        <v>4</v>
      </c>
      <c r="AS76" s="93">
        <f t="shared" si="17"/>
        <v>4</v>
      </c>
      <c r="AT76" s="93">
        <f t="shared" si="17"/>
        <v>4</v>
      </c>
      <c r="AU76" s="93">
        <f t="shared" si="17"/>
        <v>0</v>
      </c>
      <c r="AV76" s="93">
        <f t="shared" si="17"/>
        <v>0</v>
      </c>
      <c r="AW76" s="93">
        <f t="shared" si="17"/>
        <v>0</v>
      </c>
      <c r="AX76" s="93">
        <f t="shared" si="17"/>
        <v>0</v>
      </c>
      <c r="AY76" s="93">
        <f t="shared" si="17"/>
        <v>0</v>
      </c>
      <c r="AZ76" s="93">
        <f t="shared" si="17"/>
        <v>0</v>
      </c>
      <c r="BA76" s="93">
        <f t="shared" si="17"/>
        <v>0</v>
      </c>
      <c r="BB76" s="93">
        <f t="shared" si="17"/>
        <v>0</v>
      </c>
      <c r="BC76" s="93">
        <f t="shared" si="17"/>
        <v>0</v>
      </c>
      <c r="BD76" s="93">
        <f t="shared" si="17"/>
        <v>0</v>
      </c>
      <c r="BE76" s="64">
        <f t="shared" si="13"/>
        <v>32</v>
      </c>
    </row>
    <row r="77" spans="1:57" ht="16.5">
      <c r="A77" s="305"/>
      <c r="B77" s="295"/>
      <c r="C77" s="295"/>
      <c r="D77" s="92" t="s">
        <v>190</v>
      </c>
      <c r="E77" s="93">
        <f>E79</f>
        <v>0</v>
      </c>
      <c r="F77" s="93">
        <f t="shared" si="17"/>
        <v>0</v>
      </c>
      <c r="G77" s="93">
        <f t="shared" si="17"/>
        <v>0</v>
      </c>
      <c r="H77" s="93">
        <f t="shared" si="17"/>
        <v>0</v>
      </c>
      <c r="I77" s="93">
        <f t="shared" si="17"/>
        <v>0</v>
      </c>
      <c r="J77" s="93">
        <f t="shared" si="17"/>
        <v>0</v>
      </c>
      <c r="K77" s="93">
        <f t="shared" si="17"/>
        <v>0</v>
      </c>
      <c r="L77" s="93">
        <f t="shared" si="17"/>
        <v>0</v>
      </c>
      <c r="M77" s="93">
        <f t="shared" si="17"/>
        <v>0</v>
      </c>
      <c r="N77" s="93">
        <f t="shared" si="17"/>
        <v>0</v>
      </c>
      <c r="O77" s="93">
        <f t="shared" si="17"/>
        <v>0</v>
      </c>
      <c r="P77" s="93">
        <f t="shared" si="17"/>
        <v>0</v>
      </c>
      <c r="Q77" s="93">
        <f t="shared" si="17"/>
        <v>0</v>
      </c>
      <c r="R77" s="93">
        <f t="shared" si="17"/>
        <v>0</v>
      </c>
      <c r="S77" s="93">
        <f t="shared" si="17"/>
        <v>0</v>
      </c>
      <c r="T77" s="93">
        <f t="shared" si="17"/>
        <v>0</v>
      </c>
      <c r="U77" s="93">
        <f t="shared" si="17"/>
        <v>0</v>
      </c>
      <c r="V77" s="93">
        <f t="shared" si="17"/>
        <v>0</v>
      </c>
      <c r="W77" s="93">
        <f t="shared" si="17"/>
        <v>0</v>
      </c>
      <c r="X77" s="93">
        <f t="shared" si="17"/>
        <v>0</v>
      </c>
      <c r="Y77" s="93">
        <f t="shared" si="17"/>
        <v>0</v>
      </c>
      <c r="Z77" s="93">
        <f t="shared" si="17"/>
        <v>0</v>
      </c>
      <c r="AA77" s="93">
        <f t="shared" si="17"/>
        <v>0</v>
      </c>
      <c r="AB77" s="93">
        <f t="shared" si="17"/>
        <v>0</v>
      </c>
      <c r="AC77" s="93">
        <f t="shared" si="17"/>
        <v>0</v>
      </c>
      <c r="AD77" s="93">
        <f t="shared" si="17"/>
        <v>0</v>
      </c>
      <c r="AE77" s="93">
        <f t="shared" si="17"/>
        <v>0</v>
      </c>
      <c r="AF77" s="93">
        <f t="shared" si="17"/>
        <v>0</v>
      </c>
      <c r="AG77" s="93">
        <f t="shared" si="17"/>
        <v>0</v>
      </c>
      <c r="AH77" s="93">
        <f t="shared" si="17"/>
        <v>0</v>
      </c>
      <c r="AI77" s="93">
        <f t="shared" si="17"/>
        <v>2</v>
      </c>
      <c r="AJ77" s="93">
        <f t="shared" si="17"/>
        <v>0</v>
      </c>
      <c r="AK77" s="93">
        <f t="shared" si="17"/>
        <v>2</v>
      </c>
      <c r="AL77" s="93">
        <f t="shared" si="17"/>
        <v>0</v>
      </c>
      <c r="AM77" s="93">
        <f t="shared" si="17"/>
        <v>2</v>
      </c>
      <c r="AN77" s="93">
        <f t="shared" si="17"/>
        <v>0</v>
      </c>
      <c r="AO77" s="93">
        <f t="shared" si="17"/>
        <v>2</v>
      </c>
      <c r="AP77" s="93">
        <f t="shared" si="17"/>
        <v>0</v>
      </c>
      <c r="AQ77" s="93">
        <f t="shared" si="17"/>
        <v>2</v>
      </c>
      <c r="AR77" s="93">
        <f t="shared" si="17"/>
        <v>2</v>
      </c>
      <c r="AS77" s="93">
        <f t="shared" si="17"/>
        <v>2</v>
      </c>
      <c r="AT77" s="93">
        <f t="shared" si="17"/>
        <v>2</v>
      </c>
      <c r="AU77" s="93">
        <f t="shared" si="17"/>
        <v>0</v>
      </c>
      <c r="AV77" s="93">
        <f t="shared" si="17"/>
        <v>0</v>
      </c>
      <c r="AW77" s="93">
        <f t="shared" si="17"/>
        <v>0</v>
      </c>
      <c r="AX77" s="93">
        <f t="shared" si="17"/>
        <v>0</v>
      </c>
      <c r="AY77" s="93">
        <f t="shared" si="17"/>
        <v>0</v>
      </c>
      <c r="AZ77" s="93">
        <f t="shared" si="17"/>
        <v>0</v>
      </c>
      <c r="BA77" s="93">
        <f t="shared" si="17"/>
        <v>0</v>
      </c>
      <c r="BB77" s="93">
        <f t="shared" si="17"/>
        <v>0</v>
      </c>
      <c r="BC77" s="93">
        <f t="shared" si="17"/>
        <v>0</v>
      </c>
      <c r="BD77" s="93">
        <f t="shared" si="17"/>
        <v>0</v>
      </c>
      <c r="BE77" s="64">
        <f t="shared" si="13"/>
        <v>16</v>
      </c>
    </row>
    <row r="78" spans="1:57" ht="16.5">
      <c r="A78" s="305"/>
      <c r="B78" s="197" t="s">
        <v>80</v>
      </c>
      <c r="C78" s="197" t="s">
        <v>90</v>
      </c>
      <c r="D78" s="160" t="s">
        <v>33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0</v>
      </c>
      <c r="L78" s="9">
        <v>0</v>
      </c>
      <c r="M78" s="9">
        <v>0</v>
      </c>
      <c r="N78" s="9">
        <v>0</v>
      </c>
      <c r="O78" s="9">
        <v>0</v>
      </c>
      <c r="P78" s="9">
        <v>0</v>
      </c>
      <c r="Q78" s="9">
        <v>0</v>
      </c>
      <c r="R78" s="9">
        <v>0</v>
      </c>
      <c r="S78" s="9">
        <v>0</v>
      </c>
      <c r="T78" s="9">
        <v>0</v>
      </c>
      <c r="U78" s="9">
        <v>0</v>
      </c>
      <c r="V78" s="9">
        <v>0</v>
      </c>
      <c r="W78" s="9">
        <v>0</v>
      </c>
      <c r="X78" s="9">
        <v>0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0</v>
      </c>
      <c r="AE78" s="9">
        <v>0</v>
      </c>
      <c r="AF78" s="9">
        <v>0</v>
      </c>
      <c r="AG78" s="9">
        <v>0</v>
      </c>
      <c r="AH78" s="9">
        <v>0</v>
      </c>
      <c r="AI78" s="9">
        <v>4</v>
      </c>
      <c r="AJ78" s="9">
        <v>0</v>
      </c>
      <c r="AK78" s="9">
        <v>4</v>
      </c>
      <c r="AL78" s="9">
        <v>0</v>
      </c>
      <c r="AM78" s="9">
        <v>4</v>
      </c>
      <c r="AN78" s="9">
        <v>0</v>
      </c>
      <c r="AO78" s="9">
        <v>4</v>
      </c>
      <c r="AP78" s="9">
        <v>0</v>
      </c>
      <c r="AQ78" s="9">
        <v>4</v>
      </c>
      <c r="AR78" s="9">
        <v>4</v>
      </c>
      <c r="AS78" s="9">
        <v>4</v>
      </c>
      <c r="AT78" s="9">
        <v>4</v>
      </c>
      <c r="AU78" s="9">
        <v>0</v>
      </c>
      <c r="AV78" s="9">
        <v>0</v>
      </c>
      <c r="AW78" s="9">
        <v>0</v>
      </c>
      <c r="AX78" s="9">
        <v>0</v>
      </c>
      <c r="AY78" s="9">
        <v>0</v>
      </c>
      <c r="AZ78" s="9">
        <v>0</v>
      </c>
      <c r="BA78" s="9">
        <v>0</v>
      </c>
      <c r="BB78" s="9">
        <v>0</v>
      </c>
      <c r="BC78" s="9">
        <v>0</v>
      </c>
      <c r="BD78" s="9">
        <v>0</v>
      </c>
      <c r="BE78" s="64">
        <f>SUM(F78:BD78)</f>
        <v>32</v>
      </c>
    </row>
    <row r="79" spans="1:57" ht="16.5">
      <c r="A79" s="305"/>
      <c r="B79" s="198"/>
      <c r="C79" s="198"/>
      <c r="D79" s="160" t="s">
        <v>189</v>
      </c>
      <c r="E79" s="9">
        <f>E78/2</f>
        <v>0</v>
      </c>
      <c r="F79" s="9">
        <f t="shared" ref="F79:BD79" si="18">F78/2</f>
        <v>0</v>
      </c>
      <c r="G79" s="9">
        <f t="shared" si="18"/>
        <v>0</v>
      </c>
      <c r="H79" s="9">
        <f t="shared" si="18"/>
        <v>0</v>
      </c>
      <c r="I79" s="9">
        <f t="shared" si="18"/>
        <v>0</v>
      </c>
      <c r="J79" s="9">
        <f t="shared" si="18"/>
        <v>0</v>
      </c>
      <c r="K79" s="9">
        <f t="shared" si="18"/>
        <v>0</v>
      </c>
      <c r="L79" s="9">
        <f t="shared" si="18"/>
        <v>0</v>
      </c>
      <c r="M79" s="9">
        <f t="shared" si="18"/>
        <v>0</v>
      </c>
      <c r="N79" s="9">
        <f t="shared" si="18"/>
        <v>0</v>
      </c>
      <c r="O79" s="9">
        <f t="shared" si="18"/>
        <v>0</v>
      </c>
      <c r="P79" s="9">
        <f t="shared" si="18"/>
        <v>0</v>
      </c>
      <c r="Q79" s="9">
        <f t="shared" si="18"/>
        <v>0</v>
      </c>
      <c r="R79" s="9">
        <f t="shared" si="18"/>
        <v>0</v>
      </c>
      <c r="S79" s="9">
        <f t="shared" si="18"/>
        <v>0</v>
      </c>
      <c r="T79" s="9">
        <f t="shared" si="18"/>
        <v>0</v>
      </c>
      <c r="U79" s="9">
        <f t="shared" si="18"/>
        <v>0</v>
      </c>
      <c r="V79" s="9">
        <f t="shared" si="18"/>
        <v>0</v>
      </c>
      <c r="W79" s="9">
        <f t="shared" si="18"/>
        <v>0</v>
      </c>
      <c r="X79" s="9">
        <f t="shared" si="18"/>
        <v>0</v>
      </c>
      <c r="Y79" s="9">
        <f t="shared" si="18"/>
        <v>0</v>
      </c>
      <c r="Z79" s="9">
        <f t="shared" si="18"/>
        <v>0</v>
      </c>
      <c r="AA79" s="9">
        <f t="shared" si="18"/>
        <v>0</v>
      </c>
      <c r="AB79" s="9">
        <f t="shared" si="18"/>
        <v>0</v>
      </c>
      <c r="AC79" s="9">
        <f t="shared" si="18"/>
        <v>0</v>
      </c>
      <c r="AD79" s="9">
        <f t="shared" si="18"/>
        <v>0</v>
      </c>
      <c r="AE79" s="9">
        <f t="shared" si="18"/>
        <v>0</v>
      </c>
      <c r="AF79" s="9">
        <f t="shared" si="18"/>
        <v>0</v>
      </c>
      <c r="AG79" s="9">
        <f t="shared" si="18"/>
        <v>0</v>
      </c>
      <c r="AH79" s="9">
        <f t="shared" si="18"/>
        <v>0</v>
      </c>
      <c r="AI79" s="9">
        <f t="shared" si="18"/>
        <v>2</v>
      </c>
      <c r="AJ79" s="9">
        <f t="shared" si="18"/>
        <v>0</v>
      </c>
      <c r="AK79" s="9">
        <f t="shared" si="18"/>
        <v>2</v>
      </c>
      <c r="AL79" s="9">
        <f t="shared" si="18"/>
        <v>0</v>
      </c>
      <c r="AM79" s="9">
        <f t="shared" si="18"/>
        <v>2</v>
      </c>
      <c r="AN79" s="9">
        <f t="shared" si="18"/>
        <v>0</v>
      </c>
      <c r="AO79" s="9">
        <f t="shared" si="18"/>
        <v>2</v>
      </c>
      <c r="AP79" s="9">
        <f t="shared" si="18"/>
        <v>0</v>
      </c>
      <c r="AQ79" s="9">
        <f t="shared" si="18"/>
        <v>2</v>
      </c>
      <c r="AR79" s="9">
        <f t="shared" si="18"/>
        <v>2</v>
      </c>
      <c r="AS79" s="9">
        <f t="shared" si="18"/>
        <v>2</v>
      </c>
      <c r="AT79" s="9">
        <f t="shared" si="18"/>
        <v>2</v>
      </c>
      <c r="AU79" s="9">
        <f t="shared" si="18"/>
        <v>0</v>
      </c>
      <c r="AV79" s="9">
        <f t="shared" si="18"/>
        <v>0</v>
      </c>
      <c r="AW79" s="9">
        <f t="shared" si="18"/>
        <v>0</v>
      </c>
      <c r="AX79" s="9">
        <f t="shared" si="18"/>
        <v>0</v>
      </c>
      <c r="AY79" s="9">
        <f t="shared" si="18"/>
        <v>0</v>
      </c>
      <c r="AZ79" s="9">
        <f t="shared" si="18"/>
        <v>0</v>
      </c>
      <c r="BA79" s="9">
        <f t="shared" si="18"/>
        <v>0</v>
      </c>
      <c r="BB79" s="9">
        <f t="shared" si="18"/>
        <v>0</v>
      </c>
      <c r="BC79" s="9">
        <f t="shared" si="18"/>
        <v>0</v>
      </c>
      <c r="BD79" s="9">
        <f t="shared" si="18"/>
        <v>0</v>
      </c>
      <c r="BE79" s="64">
        <f t="shared" si="13"/>
        <v>16</v>
      </c>
    </row>
    <row r="80" spans="1:57" ht="16.5">
      <c r="A80" s="305"/>
      <c r="B80" s="299" t="s">
        <v>187</v>
      </c>
      <c r="C80" s="301" t="s">
        <v>152</v>
      </c>
      <c r="D80" s="92" t="s">
        <v>188</v>
      </c>
      <c r="E80" s="93">
        <f>E84+E86</f>
        <v>0</v>
      </c>
      <c r="F80" s="93">
        <f t="shared" ref="F80:BE81" si="19">F84+F86</f>
        <v>0</v>
      </c>
      <c r="G80" s="93">
        <f t="shared" si="19"/>
        <v>0</v>
      </c>
      <c r="H80" s="93">
        <f t="shared" si="19"/>
        <v>0</v>
      </c>
      <c r="I80" s="93">
        <f t="shared" si="19"/>
        <v>0</v>
      </c>
      <c r="J80" s="93">
        <f t="shared" si="19"/>
        <v>0</v>
      </c>
      <c r="K80" s="93">
        <f t="shared" si="19"/>
        <v>0</v>
      </c>
      <c r="L80" s="93">
        <f t="shared" si="19"/>
        <v>0</v>
      </c>
      <c r="M80" s="93">
        <f t="shared" si="19"/>
        <v>0</v>
      </c>
      <c r="N80" s="93">
        <f t="shared" si="19"/>
        <v>0</v>
      </c>
      <c r="O80" s="93">
        <f t="shared" si="19"/>
        <v>0</v>
      </c>
      <c r="P80" s="93">
        <f t="shared" si="19"/>
        <v>0</v>
      </c>
      <c r="Q80" s="93">
        <f t="shared" si="19"/>
        <v>0</v>
      </c>
      <c r="R80" s="93">
        <f t="shared" si="19"/>
        <v>0</v>
      </c>
      <c r="S80" s="93">
        <f t="shared" si="19"/>
        <v>0</v>
      </c>
      <c r="T80" s="93">
        <f t="shared" si="19"/>
        <v>0</v>
      </c>
      <c r="U80" s="93">
        <f t="shared" si="19"/>
        <v>0</v>
      </c>
      <c r="V80" s="93">
        <f t="shared" si="19"/>
        <v>0</v>
      </c>
      <c r="W80" s="93">
        <f t="shared" si="19"/>
        <v>0</v>
      </c>
      <c r="X80" s="93">
        <f t="shared" si="19"/>
        <v>2</v>
      </c>
      <c r="Y80" s="93">
        <f t="shared" si="19"/>
        <v>8</v>
      </c>
      <c r="Z80" s="93">
        <f t="shared" si="19"/>
        <v>2</v>
      </c>
      <c r="AA80" s="93">
        <f t="shared" si="19"/>
        <v>8</v>
      </c>
      <c r="AB80" s="93">
        <f t="shared" si="19"/>
        <v>2</v>
      </c>
      <c r="AC80" s="93">
        <f t="shared" si="19"/>
        <v>8</v>
      </c>
      <c r="AD80" s="93">
        <f t="shared" si="19"/>
        <v>2</v>
      </c>
      <c r="AE80" s="93">
        <f t="shared" si="19"/>
        <v>8</v>
      </c>
      <c r="AF80" s="93">
        <f t="shared" si="19"/>
        <v>2</v>
      </c>
      <c r="AG80" s="93">
        <f t="shared" si="19"/>
        <v>8</v>
      </c>
      <c r="AH80" s="93">
        <f t="shared" si="19"/>
        <v>2</v>
      </c>
      <c r="AI80" s="93">
        <f t="shared" si="19"/>
        <v>4</v>
      </c>
      <c r="AJ80" s="93">
        <f t="shared" si="19"/>
        <v>2</v>
      </c>
      <c r="AK80" s="93">
        <f t="shared" si="19"/>
        <v>4</v>
      </c>
      <c r="AL80" s="93">
        <f t="shared" si="19"/>
        <v>2</v>
      </c>
      <c r="AM80" s="93">
        <f t="shared" si="19"/>
        <v>4</v>
      </c>
      <c r="AN80" s="93">
        <f t="shared" si="19"/>
        <v>2</v>
      </c>
      <c r="AO80" s="93">
        <f t="shared" si="19"/>
        <v>4</v>
      </c>
      <c r="AP80" s="93">
        <f t="shared" si="19"/>
        <v>4</v>
      </c>
      <c r="AQ80" s="93">
        <f t="shared" si="19"/>
        <v>6</v>
      </c>
      <c r="AR80" s="93">
        <f t="shared" si="19"/>
        <v>2</v>
      </c>
      <c r="AS80" s="93">
        <f t="shared" si="19"/>
        <v>4</v>
      </c>
      <c r="AT80" s="93">
        <f t="shared" si="19"/>
        <v>12</v>
      </c>
      <c r="AU80" s="93">
        <f t="shared" si="19"/>
        <v>0</v>
      </c>
      <c r="AV80" s="93">
        <f t="shared" si="19"/>
        <v>0</v>
      </c>
      <c r="AW80" s="93">
        <f t="shared" si="19"/>
        <v>0</v>
      </c>
      <c r="AX80" s="93">
        <f t="shared" si="19"/>
        <v>0</v>
      </c>
      <c r="AY80" s="93">
        <f t="shared" si="19"/>
        <v>0</v>
      </c>
      <c r="AZ80" s="93">
        <f t="shared" si="19"/>
        <v>0</v>
      </c>
      <c r="BA80" s="93">
        <f t="shared" si="19"/>
        <v>0</v>
      </c>
      <c r="BB80" s="93">
        <f t="shared" si="19"/>
        <v>0</v>
      </c>
      <c r="BC80" s="93">
        <f t="shared" si="19"/>
        <v>0</v>
      </c>
      <c r="BD80" s="93">
        <f t="shared" si="19"/>
        <v>0</v>
      </c>
      <c r="BE80" s="93">
        <f t="shared" si="19"/>
        <v>102</v>
      </c>
    </row>
    <row r="81" spans="1:57" ht="16.5">
      <c r="A81" s="305"/>
      <c r="B81" s="300"/>
      <c r="C81" s="302"/>
      <c r="D81" s="92" t="s">
        <v>34</v>
      </c>
      <c r="E81" s="93">
        <f>E85+E87</f>
        <v>0</v>
      </c>
      <c r="F81" s="93">
        <f t="shared" si="19"/>
        <v>0</v>
      </c>
      <c r="G81" s="93">
        <f t="shared" si="19"/>
        <v>0</v>
      </c>
      <c r="H81" s="93">
        <f t="shared" si="19"/>
        <v>0</v>
      </c>
      <c r="I81" s="93">
        <f t="shared" si="19"/>
        <v>0</v>
      </c>
      <c r="J81" s="93">
        <f t="shared" si="19"/>
        <v>0</v>
      </c>
      <c r="K81" s="93">
        <f t="shared" si="19"/>
        <v>0</v>
      </c>
      <c r="L81" s="93">
        <f t="shared" si="19"/>
        <v>0</v>
      </c>
      <c r="M81" s="93">
        <f t="shared" si="19"/>
        <v>0</v>
      </c>
      <c r="N81" s="93">
        <f t="shared" si="19"/>
        <v>0</v>
      </c>
      <c r="O81" s="93">
        <f t="shared" si="19"/>
        <v>0</v>
      </c>
      <c r="P81" s="93">
        <f t="shared" si="19"/>
        <v>0</v>
      </c>
      <c r="Q81" s="93">
        <f t="shared" si="19"/>
        <v>0</v>
      </c>
      <c r="R81" s="93">
        <f t="shared" si="19"/>
        <v>0</v>
      </c>
      <c r="S81" s="93">
        <f t="shared" si="19"/>
        <v>0</v>
      </c>
      <c r="T81" s="93">
        <f t="shared" si="19"/>
        <v>0</v>
      </c>
      <c r="U81" s="93">
        <f t="shared" si="19"/>
        <v>0</v>
      </c>
      <c r="V81" s="93">
        <f t="shared" si="19"/>
        <v>0</v>
      </c>
      <c r="W81" s="93">
        <f t="shared" si="19"/>
        <v>0</v>
      </c>
      <c r="X81" s="93">
        <f t="shared" si="19"/>
        <v>1</v>
      </c>
      <c r="Y81" s="93">
        <f t="shared" si="19"/>
        <v>4</v>
      </c>
      <c r="Z81" s="93">
        <f t="shared" si="19"/>
        <v>1</v>
      </c>
      <c r="AA81" s="93">
        <f t="shared" si="19"/>
        <v>4</v>
      </c>
      <c r="AB81" s="93">
        <f t="shared" si="19"/>
        <v>1</v>
      </c>
      <c r="AC81" s="93">
        <f t="shared" si="19"/>
        <v>4</v>
      </c>
      <c r="AD81" s="93">
        <f t="shared" si="19"/>
        <v>1</v>
      </c>
      <c r="AE81" s="93">
        <f t="shared" si="19"/>
        <v>4</v>
      </c>
      <c r="AF81" s="93">
        <f t="shared" si="19"/>
        <v>1</v>
      </c>
      <c r="AG81" s="93">
        <f t="shared" si="19"/>
        <v>4</v>
      </c>
      <c r="AH81" s="93">
        <f t="shared" si="19"/>
        <v>1</v>
      </c>
      <c r="AI81" s="93">
        <f t="shared" si="19"/>
        <v>2</v>
      </c>
      <c r="AJ81" s="93">
        <f t="shared" si="19"/>
        <v>1</v>
      </c>
      <c r="AK81" s="93">
        <f t="shared" si="19"/>
        <v>2</v>
      </c>
      <c r="AL81" s="93">
        <f t="shared" si="19"/>
        <v>1</v>
      </c>
      <c r="AM81" s="93">
        <f t="shared" si="19"/>
        <v>2</v>
      </c>
      <c r="AN81" s="93">
        <f t="shared" si="19"/>
        <v>1</v>
      </c>
      <c r="AO81" s="93">
        <f t="shared" si="19"/>
        <v>2</v>
      </c>
      <c r="AP81" s="93">
        <f t="shared" si="19"/>
        <v>2</v>
      </c>
      <c r="AQ81" s="93">
        <f t="shared" si="19"/>
        <v>3</v>
      </c>
      <c r="AR81" s="93">
        <f t="shared" si="19"/>
        <v>1</v>
      </c>
      <c r="AS81" s="93">
        <f t="shared" si="19"/>
        <v>2</v>
      </c>
      <c r="AT81" s="93">
        <f t="shared" si="19"/>
        <v>6</v>
      </c>
      <c r="AU81" s="93">
        <f t="shared" si="19"/>
        <v>0</v>
      </c>
      <c r="AV81" s="93">
        <f t="shared" si="19"/>
        <v>0</v>
      </c>
      <c r="AW81" s="93">
        <f t="shared" si="19"/>
        <v>0</v>
      </c>
      <c r="AX81" s="93">
        <f t="shared" si="19"/>
        <v>0</v>
      </c>
      <c r="AY81" s="93">
        <f t="shared" si="19"/>
        <v>0</v>
      </c>
      <c r="AZ81" s="93">
        <f t="shared" si="19"/>
        <v>0</v>
      </c>
      <c r="BA81" s="93">
        <f t="shared" si="19"/>
        <v>0</v>
      </c>
      <c r="BB81" s="93">
        <f t="shared" si="19"/>
        <v>0</v>
      </c>
      <c r="BC81" s="93">
        <f t="shared" si="19"/>
        <v>0</v>
      </c>
      <c r="BD81" s="93">
        <f t="shared" si="19"/>
        <v>0</v>
      </c>
      <c r="BE81" s="93">
        <f t="shared" si="19"/>
        <v>51</v>
      </c>
    </row>
    <row r="82" spans="1:57" ht="16.5">
      <c r="A82" s="305"/>
      <c r="B82" s="299" t="s">
        <v>81</v>
      </c>
      <c r="C82" s="303" t="s">
        <v>82</v>
      </c>
      <c r="D82" s="92" t="s">
        <v>33</v>
      </c>
      <c r="E82" s="93">
        <f>E84+E86</f>
        <v>0</v>
      </c>
      <c r="F82" s="93">
        <f t="shared" ref="F82:BE83" si="20">F84+F86</f>
        <v>0</v>
      </c>
      <c r="G82" s="93">
        <f t="shared" si="20"/>
        <v>0</v>
      </c>
      <c r="H82" s="93">
        <f t="shared" si="20"/>
        <v>0</v>
      </c>
      <c r="I82" s="93">
        <f t="shared" si="20"/>
        <v>0</v>
      </c>
      <c r="J82" s="93">
        <f t="shared" si="20"/>
        <v>0</v>
      </c>
      <c r="K82" s="93">
        <f t="shared" si="20"/>
        <v>0</v>
      </c>
      <c r="L82" s="93">
        <f t="shared" si="20"/>
        <v>0</v>
      </c>
      <c r="M82" s="93">
        <f t="shared" si="20"/>
        <v>0</v>
      </c>
      <c r="N82" s="93">
        <f t="shared" si="20"/>
        <v>0</v>
      </c>
      <c r="O82" s="93">
        <f t="shared" si="20"/>
        <v>0</v>
      </c>
      <c r="P82" s="93">
        <f t="shared" si="20"/>
        <v>0</v>
      </c>
      <c r="Q82" s="93">
        <f t="shared" si="20"/>
        <v>0</v>
      </c>
      <c r="R82" s="93">
        <f t="shared" si="20"/>
        <v>0</v>
      </c>
      <c r="S82" s="93">
        <f t="shared" si="20"/>
        <v>0</v>
      </c>
      <c r="T82" s="93">
        <f t="shared" si="20"/>
        <v>0</v>
      </c>
      <c r="U82" s="93">
        <f t="shared" si="20"/>
        <v>0</v>
      </c>
      <c r="V82" s="93">
        <f t="shared" si="20"/>
        <v>0</v>
      </c>
      <c r="W82" s="93">
        <f t="shared" si="20"/>
        <v>0</v>
      </c>
      <c r="X82" s="93">
        <f t="shared" si="20"/>
        <v>2</v>
      </c>
      <c r="Y82" s="93">
        <f t="shared" si="20"/>
        <v>8</v>
      </c>
      <c r="Z82" s="93">
        <f t="shared" si="20"/>
        <v>2</v>
      </c>
      <c r="AA82" s="93">
        <f t="shared" si="20"/>
        <v>8</v>
      </c>
      <c r="AB82" s="93">
        <f t="shared" si="20"/>
        <v>2</v>
      </c>
      <c r="AC82" s="93">
        <f t="shared" si="20"/>
        <v>8</v>
      </c>
      <c r="AD82" s="93">
        <f t="shared" si="20"/>
        <v>2</v>
      </c>
      <c r="AE82" s="93">
        <f t="shared" si="20"/>
        <v>8</v>
      </c>
      <c r="AF82" s="93">
        <f t="shared" si="20"/>
        <v>2</v>
      </c>
      <c r="AG82" s="93">
        <f t="shared" si="20"/>
        <v>8</v>
      </c>
      <c r="AH82" s="93">
        <f t="shared" si="20"/>
        <v>2</v>
      </c>
      <c r="AI82" s="93">
        <f t="shared" si="20"/>
        <v>4</v>
      </c>
      <c r="AJ82" s="93">
        <f t="shared" si="20"/>
        <v>2</v>
      </c>
      <c r="AK82" s="93">
        <f t="shared" si="20"/>
        <v>4</v>
      </c>
      <c r="AL82" s="93">
        <f t="shared" si="20"/>
        <v>2</v>
      </c>
      <c r="AM82" s="93">
        <f t="shared" si="20"/>
        <v>4</v>
      </c>
      <c r="AN82" s="93">
        <f t="shared" si="20"/>
        <v>2</v>
      </c>
      <c r="AO82" s="93">
        <f t="shared" si="20"/>
        <v>4</v>
      </c>
      <c r="AP82" s="93">
        <f t="shared" si="20"/>
        <v>4</v>
      </c>
      <c r="AQ82" s="93">
        <f t="shared" si="20"/>
        <v>6</v>
      </c>
      <c r="AR82" s="93">
        <f t="shared" si="20"/>
        <v>2</v>
      </c>
      <c r="AS82" s="93">
        <f t="shared" si="20"/>
        <v>4</v>
      </c>
      <c r="AT82" s="93">
        <f t="shared" si="20"/>
        <v>12</v>
      </c>
      <c r="AU82" s="93">
        <f t="shared" si="20"/>
        <v>0</v>
      </c>
      <c r="AV82" s="93">
        <f t="shared" si="20"/>
        <v>0</v>
      </c>
      <c r="AW82" s="93">
        <f t="shared" si="20"/>
        <v>0</v>
      </c>
      <c r="AX82" s="93">
        <f t="shared" si="20"/>
        <v>0</v>
      </c>
      <c r="AY82" s="93">
        <f t="shared" si="20"/>
        <v>0</v>
      </c>
      <c r="AZ82" s="93">
        <f t="shared" si="20"/>
        <v>0</v>
      </c>
      <c r="BA82" s="93">
        <f t="shared" si="20"/>
        <v>0</v>
      </c>
      <c r="BB82" s="93">
        <f t="shared" si="20"/>
        <v>0</v>
      </c>
      <c r="BC82" s="93">
        <f t="shared" si="20"/>
        <v>0</v>
      </c>
      <c r="BD82" s="93">
        <f t="shared" si="20"/>
        <v>0</v>
      </c>
      <c r="BE82" s="93">
        <f t="shared" si="20"/>
        <v>102</v>
      </c>
    </row>
    <row r="83" spans="1:57" ht="16.5">
      <c r="A83" s="305"/>
      <c r="B83" s="300"/>
      <c r="C83" s="304"/>
      <c r="D83" s="92" t="s">
        <v>189</v>
      </c>
      <c r="E83" s="93">
        <f>E85+E87</f>
        <v>0</v>
      </c>
      <c r="F83" s="93">
        <f t="shared" si="20"/>
        <v>0</v>
      </c>
      <c r="G83" s="93">
        <f t="shared" si="20"/>
        <v>0</v>
      </c>
      <c r="H83" s="93">
        <f t="shared" si="20"/>
        <v>0</v>
      </c>
      <c r="I83" s="93">
        <f t="shared" si="20"/>
        <v>0</v>
      </c>
      <c r="J83" s="93">
        <f t="shared" si="20"/>
        <v>0</v>
      </c>
      <c r="K83" s="93">
        <f t="shared" si="20"/>
        <v>0</v>
      </c>
      <c r="L83" s="93">
        <f t="shared" si="20"/>
        <v>0</v>
      </c>
      <c r="M83" s="93">
        <f t="shared" si="20"/>
        <v>0</v>
      </c>
      <c r="N83" s="93">
        <f t="shared" si="20"/>
        <v>0</v>
      </c>
      <c r="O83" s="93">
        <f t="shared" si="20"/>
        <v>0</v>
      </c>
      <c r="P83" s="93">
        <f t="shared" si="20"/>
        <v>0</v>
      </c>
      <c r="Q83" s="93">
        <f t="shared" si="20"/>
        <v>0</v>
      </c>
      <c r="R83" s="93">
        <f t="shared" si="20"/>
        <v>0</v>
      </c>
      <c r="S83" s="93">
        <f t="shared" si="20"/>
        <v>0</v>
      </c>
      <c r="T83" s="93">
        <f t="shared" si="20"/>
        <v>0</v>
      </c>
      <c r="U83" s="93">
        <f t="shared" si="20"/>
        <v>0</v>
      </c>
      <c r="V83" s="93">
        <f t="shared" si="20"/>
        <v>0</v>
      </c>
      <c r="W83" s="93">
        <f t="shared" si="20"/>
        <v>0</v>
      </c>
      <c r="X83" s="93">
        <f t="shared" si="20"/>
        <v>1</v>
      </c>
      <c r="Y83" s="93">
        <f t="shared" si="20"/>
        <v>4</v>
      </c>
      <c r="Z83" s="93">
        <f t="shared" si="20"/>
        <v>1</v>
      </c>
      <c r="AA83" s="93">
        <f t="shared" si="20"/>
        <v>4</v>
      </c>
      <c r="AB83" s="93">
        <f t="shared" si="20"/>
        <v>1</v>
      </c>
      <c r="AC83" s="93">
        <f t="shared" si="20"/>
        <v>4</v>
      </c>
      <c r="AD83" s="93">
        <f t="shared" si="20"/>
        <v>1</v>
      </c>
      <c r="AE83" s="93">
        <f t="shared" si="20"/>
        <v>4</v>
      </c>
      <c r="AF83" s="93">
        <f t="shared" si="20"/>
        <v>1</v>
      </c>
      <c r="AG83" s="93">
        <f t="shared" si="20"/>
        <v>4</v>
      </c>
      <c r="AH83" s="93">
        <f t="shared" si="20"/>
        <v>1</v>
      </c>
      <c r="AI83" s="93">
        <f t="shared" si="20"/>
        <v>2</v>
      </c>
      <c r="AJ83" s="93">
        <f t="shared" si="20"/>
        <v>1</v>
      </c>
      <c r="AK83" s="93">
        <f t="shared" si="20"/>
        <v>2</v>
      </c>
      <c r="AL83" s="93">
        <f t="shared" si="20"/>
        <v>1</v>
      </c>
      <c r="AM83" s="93">
        <f t="shared" si="20"/>
        <v>2</v>
      </c>
      <c r="AN83" s="93">
        <f t="shared" si="20"/>
        <v>1</v>
      </c>
      <c r="AO83" s="93">
        <f t="shared" si="20"/>
        <v>2</v>
      </c>
      <c r="AP83" s="93">
        <f t="shared" si="20"/>
        <v>2</v>
      </c>
      <c r="AQ83" s="93">
        <f t="shared" si="20"/>
        <v>3</v>
      </c>
      <c r="AR83" s="93">
        <f t="shared" si="20"/>
        <v>1</v>
      </c>
      <c r="AS83" s="93">
        <f t="shared" si="20"/>
        <v>2</v>
      </c>
      <c r="AT83" s="93">
        <f t="shared" si="20"/>
        <v>6</v>
      </c>
      <c r="AU83" s="93">
        <f t="shared" si="20"/>
        <v>0</v>
      </c>
      <c r="AV83" s="93">
        <f t="shared" si="20"/>
        <v>0</v>
      </c>
      <c r="AW83" s="93">
        <f t="shared" si="20"/>
        <v>0</v>
      </c>
      <c r="AX83" s="93">
        <f t="shared" si="20"/>
        <v>0</v>
      </c>
      <c r="AY83" s="93">
        <f t="shared" si="20"/>
        <v>0</v>
      </c>
      <c r="AZ83" s="93">
        <f t="shared" si="20"/>
        <v>0</v>
      </c>
      <c r="BA83" s="93">
        <f t="shared" si="20"/>
        <v>0</v>
      </c>
      <c r="BB83" s="93">
        <f t="shared" si="20"/>
        <v>0</v>
      </c>
      <c r="BC83" s="93">
        <f t="shared" si="20"/>
        <v>0</v>
      </c>
      <c r="BD83" s="93">
        <f t="shared" si="20"/>
        <v>0</v>
      </c>
      <c r="BE83" s="93">
        <f t="shared" si="20"/>
        <v>51</v>
      </c>
    </row>
    <row r="84" spans="1:57" ht="16.5">
      <c r="A84" s="305"/>
      <c r="B84" s="289" t="s">
        <v>83</v>
      </c>
      <c r="C84" s="293" t="s">
        <v>84</v>
      </c>
      <c r="D84" s="94" t="s">
        <v>188</v>
      </c>
      <c r="E84" s="95">
        <v>0</v>
      </c>
      <c r="F84" s="95">
        <v>0</v>
      </c>
      <c r="G84" s="95">
        <v>0</v>
      </c>
      <c r="H84" s="95">
        <v>0</v>
      </c>
      <c r="I84" s="95">
        <v>0</v>
      </c>
      <c r="J84" s="95">
        <v>0</v>
      </c>
      <c r="K84" s="95">
        <v>0</v>
      </c>
      <c r="L84" s="95">
        <v>0</v>
      </c>
      <c r="M84" s="95">
        <v>0</v>
      </c>
      <c r="N84" s="95">
        <v>0</v>
      </c>
      <c r="O84" s="95">
        <v>0</v>
      </c>
      <c r="P84" s="95">
        <v>0</v>
      </c>
      <c r="Q84" s="95">
        <v>0</v>
      </c>
      <c r="R84" s="95">
        <v>0</v>
      </c>
      <c r="S84" s="95">
        <v>0</v>
      </c>
      <c r="T84" s="95">
        <v>0</v>
      </c>
      <c r="U84" s="95">
        <v>0</v>
      </c>
      <c r="V84" s="95">
        <v>0</v>
      </c>
      <c r="W84" s="95">
        <v>0</v>
      </c>
      <c r="X84" s="95">
        <v>2</v>
      </c>
      <c r="Y84" s="95">
        <v>4</v>
      </c>
      <c r="Z84" s="95">
        <v>2</v>
      </c>
      <c r="AA84" s="95">
        <v>4</v>
      </c>
      <c r="AB84" s="95">
        <v>2</v>
      </c>
      <c r="AC84" s="95">
        <v>4</v>
      </c>
      <c r="AD84" s="95">
        <v>2</v>
      </c>
      <c r="AE84" s="95">
        <v>4</v>
      </c>
      <c r="AF84" s="95">
        <v>2</v>
      </c>
      <c r="AG84" s="95">
        <v>4</v>
      </c>
      <c r="AH84" s="95">
        <v>2</v>
      </c>
      <c r="AI84" s="95">
        <v>2</v>
      </c>
      <c r="AJ84" s="95">
        <v>2</v>
      </c>
      <c r="AK84" s="95">
        <v>2</v>
      </c>
      <c r="AL84" s="95">
        <v>2</v>
      </c>
      <c r="AM84" s="95">
        <v>2</v>
      </c>
      <c r="AN84" s="95">
        <v>2</v>
      </c>
      <c r="AO84" s="95">
        <v>2</v>
      </c>
      <c r="AP84" s="95">
        <v>4</v>
      </c>
      <c r="AQ84" s="95">
        <v>4</v>
      </c>
      <c r="AR84" s="95">
        <v>2</v>
      </c>
      <c r="AS84" s="95">
        <v>2</v>
      </c>
      <c r="AT84" s="93">
        <v>8</v>
      </c>
      <c r="AU84" s="95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95">
        <v>0</v>
      </c>
      <c r="BB84" s="95">
        <v>0</v>
      </c>
      <c r="BC84" s="95">
        <v>0</v>
      </c>
      <c r="BD84" s="95">
        <v>0</v>
      </c>
      <c r="BE84" s="96">
        <f>SUM(E84:BD84)</f>
        <v>66</v>
      </c>
    </row>
    <row r="85" spans="1:57" ht="16.5">
      <c r="A85" s="305"/>
      <c r="B85" s="290"/>
      <c r="C85" s="294"/>
      <c r="D85" s="94" t="s">
        <v>34</v>
      </c>
      <c r="E85" s="95">
        <f>E84/2</f>
        <v>0</v>
      </c>
      <c r="F85" s="95">
        <f t="shared" ref="F85:BD85" si="21">F84/2</f>
        <v>0</v>
      </c>
      <c r="G85" s="95">
        <f t="shared" si="21"/>
        <v>0</v>
      </c>
      <c r="H85" s="95">
        <f t="shared" si="21"/>
        <v>0</v>
      </c>
      <c r="I85" s="95">
        <f t="shared" si="21"/>
        <v>0</v>
      </c>
      <c r="J85" s="95">
        <f t="shared" si="21"/>
        <v>0</v>
      </c>
      <c r="K85" s="95">
        <f t="shared" si="21"/>
        <v>0</v>
      </c>
      <c r="L85" s="95">
        <f t="shared" si="21"/>
        <v>0</v>
      </c>
      <c r="M85" s="95">
        <f t="shared" si="21"/>
        <v>0</v>
      </c>
      <c r="N85" s="95">
        <f t="shared" si="21"/>
        <v>0</v>
      </c>
      <c r="O85" s="95">
        <f t="shared" si="21"/>
        <v>0</v>
      </c>
      <c r="P85" s="95">
        <f t="shared" si="21"/>
        <v>0</v>
      </c>
      <c r="Q85" s="95">
        <f t="shared" si="21"/>
        <v>0</v>
      </c>
      <c r="R85" s="95">
        <f t="shared" si="21"/>
        <v>0</v>
      </c>
      <c r="S85" s="95">
        <f t="shared" si="21"/>
        <v>0</v>
      </c>
      <c r="T85" s="95">
        <f t="shared" si="21"/>
        <v>0</v>
      </c>
      <c r="U85" s="95">
        <f t="shared" si="21"/>
        <v>0</v>
      </c>
      <c r="V85" s="95">
        <f t="shared" si="21"/>
        <v>0</v>
      </c>
      <c r="W85" s="95">
        <f t="shared" si="21"/>
        <v>0</v>
      </c>
      <c r="X85" s="95">
        <f t="shared" si="21"/>
        <v>1</v>
      </c>
      <c r="Y85" s="95">
        <f t="shared" si="21"/>
        <v>2</v>
      </c>
      <c r="Z85" s="95">
        <f t="shared" si="21"/>
        <v>1</v>
      </c>
      <c r="AA85" s="95">
        <f t="shared" si="21"/>
        <v>2</v>
      </c>
      <c r="AB85" s="95">
        <f t="shared" si="21"/>
        <v>1</v>
      </c>
      <c r="AC85" s="95">
        <f t="shared" si="21"/>
        <v>2</v>
      </c>
      <c r="AD85" s="95">
        <f t="shared" si="21"/>
        <v>1</v>
      </c>
      <c r="AE85" s="95">
        <f t="shared" si="21"/>
        <v>2</v>
      </c>
      <c r="AF85" s="95">
        <f t="shared" si="21"/>
        <v>1</v>
      </c>
      <c r="AG85" s="95">
        <f t="shared" si="21"/>
        <v>2</v>
      </c>
      <c r="AH85" s="95">
        <f t="shared" si="21"/>
        <v>1</v>
      </c>
      <c r="AI85" s="95">
        <f t="shared" si="21"/>
        <v>1</v>
      </c>
      <c r="AJ85" s="95">
        <f t="shared" si="21"/>
        <v>1</v>
      </c>
      <c r="AK85" s="95">
        <f t="shared" si="21"/>
        <v>1</v>
      </c>
      <c r="AL85" s="95">
        <f t="shared" si="21"/>
        <v>1</v>
      </c>
      <c r="AM85" s="95">
        <f t="shared" si="21"/>
        <v>1</v>
      </c>
      <c r="AN85" s="95">
        <f t="shared" si="21"/>
        <v>1</v>
      </c>
      <c r="AO85" s="95">
        <f t="shared" si="21"/>
        <v>1</v>
      </c>
      <c r="AP85" s="95">
        <f t="shared" si="21"/>
        <v>2</v>
      </c>
      <c r="AQ85" s="95">
        <f t="shared" si="21"/>
        <v>2</v>
      </c>
      <c r="AR85" s="95">
        <f t="shared" si="21"/>
        <v>1</v>
      </c>
      <c r="AS85" s="95">
        <f t="shared" si="21"/>
        <v>1</v>
      </c>
      <c r="AT85" s="93">
        <f t="shared" si="21"/>
        <v>4</v>
      </c>
      <c r="AU85" s="95">
        <f t="shared" si="21"/>
        <v>0</v>
      </c>
      <c r="AV85" s="95">
        <f t="shared" si="21"/>
        <v>0</v>
      </c>
      <c r="AW85" s="95">
        <f t="shared" si="21"/>
        <v>0</v>
      </c>
      <c r="AX85" s="95">
        <f t="shared" si="21"/>
        <v>0</v>
      </c>
      <c r="AY85" s="95">
        <f t="shared" si="21"/>
        <v>0</v>
      </c>
      <c r="AZ85" s="95">
        <f t="shared" si="21"/>
        <v>0</v>
      </c>
      <c r="BA85" s="95">
        <f t="shared" si="21"/>
        <v>0</v>
      </c>
      <c r="BB85" s="95">
        <f t="shared" si="21"/>
        <v>0</v>
      </c>
      <c r="BC85" s="95">
        <f t="shared" si="21"/>
        <v>0</v>
      </c>
      <c r="BD85" s="95">
        <f t="shared" si="21"/>
        <v>0</v>
      </c>
      <c r="BE85" s="96">
        <f t="shared" ref="BE85:BE87" si="22">SUM(E85:BD85)</f>
        <v>33</v>
      </c>
    </row>
    <row r="86" spans="1:57" ht="16.5">
      <c r="A86" s="305"/>
      <c r="B86" s="287" t="s">
        <v>109</v>
      </c>
      <c r="C86" s="289" t="s">
        <v>130</v>
      </c>
      <c r="D86" s="94" t="s">
        <v>33</v>
      </c>
      <c r="E86" s="95">
        <v>0</v>
      </c>
      <c r="F86" s="95">
        <v>0</v>
      </c>
      <c r="G86" s="95">
        <v>0</v>
      </c>
      <c r="H86" s="95">
        <v>0</v>
      </c>
      <c r="I86" s="95">
        <v>0</v>
      </c>
      <c r="J86" s="95">
        <v>0</v>
      </c>
      <c r="K86" s="95">
        <v>0</v>
      </c>
      <c r="L86" s="95">
        <v>0</v>
      </c>
      <c r="M86" s="95">
        <v>0</v>
      </c>
      <c r="N86" s="95">
        <v>0</v>
      </c>
      <c r="O86" s="95">
        <v>0</v>
      </c>
      <c r="P86" s="95">
        <v>0</v>
      </c>
      <c r="Q86" s="95">
        <v>0</v>
      </c>
      <c r="R86" s="95">
        <v>0</v>
      </c>
      <c r="S86" s="95">
        <v>0</v>
      </c>
      <c r="T86" s="95">
        <v>0</v>
      </c>
      <c r="U86" s="95">
        <v>0</v>
      </c>
      <c r="V86" s="95">
        <v>0</v>
      </c>
      <c r="W86" s="95">
        <v>0</v>
      </c>
      <c r="X86" s="95">
        <v>0</v>
      </c>
      <c r="Y86" s="95">
        <v>4</v>
      </c>
      <c r="Z86" s="95">
        <v>0</v>
      </c>
      <c r="AA86" s="95">
        <v>4</v>
      </c>
      <c r="AB86" s="95">
        <v>0</v>
      </c>
      <c r="AC86" s="95">
        <v>4</v>
      </c>
      <c r="AD86" s="95">
        <v>0</v>
      </c>
      <c r="AE86" s="95">
        <v>4</v>
      </c>
      <c r="AF86" s="95">
        <v>0</v>
      </c>
      <c r="AG86" s="95">
        <v>4</v>
      </c>
      <c r="AH86" s="95">
        <v>0</v>
      </c>
      <c r="AI86" s="95">
        <v>2</v>
      </c>
      <c r="AJ86" s="95">
        <v>0</v>
      </c>
      <c r="AK86" s="95">
        <v>2</v>
      </c>
      <c r="AL86" s="95">
        <v>0</v>
      </c>
      <c r="AM86" s="95">
        <v>2</v>
      </c>
      <c r="AN86" s="95">
        <v>0</v>
      </c>
      <c r="AO86" s="95">
        <v>2</v>
      </c>
      <c r="AP86" s="95">
        <v>0</v>
      </c>
      <c r="AQ86" s="95">
        <v>2</v>
      </c>
      <c r="AR86" s="95">
        <v>0</v>
      </c>
      <c r="AS86" s="95">
        <v>2</v>
      </c>
      <c r="AT86" s="93">
        <v>4</v>
      </c>
      <c r="AU86" s="95">
        <v>0</v>
      </c>
      <c r="AV86" s="95">
        <v>0</v>
      </c>
      <c r="AW86" s="95">
        <v>0</v>
      </c>
      <c r="AX86" s="95">
        <v>0</v>
      </c>
      <c r="AY86" s="95">
        <v>0</v>
      </c>
      <c r="AZ86" s="95">
        <v>0</v>
      </c>
      <c r="BA86" s="95">
        <v>0</v>
      </c>
      <c r="BB86" s="95">
        <v>0</v>
      </c>
      <c r="BC86" s="95">
        <v>0</v>
      </c>
      <c r="BD86" s="95">
        <v>0</v>
      </c>
      <c r="BE86" s="96">
        <f t="shared" si="22"/>
        <v>36</v>
      </c>
    </row>
    <row r="87" spans="1:57" ht="16.5">
      <c r="A87" s="305"/>
      <c r="B87" s="288"/>
      <c r="C87" s="290"/>
      <c r="D87" s="97" t="s">
        <v>189</v>
      </c>
      <c r="E87" s="95">
        <f>E86/2</f>
        <v>0</v>
      </c>
      <c r="F87" s="95">
        <f t="shared" ref="F87:BD87" si="23">F86/2</f>
        <v>0</v>
      </c>
      <c r="G87" s="95">
        <f t="shared" si="23"/>
        <v>0</v>
      </c>
      <c r="H87" s="95">
        <f t="shared" si="23"/>
        <v>0</v>
      </c>
      <c r="I87" s="95">
        <f t="shared" si="23"/>
        <v>0</v>
      </c>
      <c r="J87" s="95">
        <f t="shared" si="23"/>
        <v>0</v>
      </c>
      <c r="K87" s="95">
        <f t="shared" si="23"/>
        <v>0</v>
      </c>
      <c r="L87" s="95">
        <f t="shared" si="23"/>
        <v>0</v>
      </c>
      <c r="M87" s="95">
        <f t="shared" si="23"/>
        <v>0</v>
      </c>
      <c r="N87" s="95">
        <f t="shared" si="23"/>
        <v>0</v>
      </c>
      <c r="O87" s="95">
        <f t="shared" si="23"/>
        <v>0</v>
      </c>
      <c r="P87" s="95">
        <f t="shared" si="23"/>
        <v>0</v>
      </c>
      <c r="Q87" s="95">
        <f t="shared" si="23"/>
        <v>0</v>
      </c>
      <c r="R87" s="95">
        <f t="shared" si="23"/>
        <v>0</v>
      </c>
      <c r="S87" s="95">
        <f t="shared" si="23"/>
        <v>0</v>
      </c>
      <c r="T87" s="95">
        <f t="shared" si="23"/>
        <v>0</v>
      </c>
      <c r="U87" s="95">
        <f t="shared" si="23"/>
        <v>0</v>
      </c>
      <c r="V87" s="95">
        <f t="shared" si="23"/>
        <v>0</v>
      </c>
      <c r="W87" s="95">
        <f t="shared" si="23"/>
        <v>0</v>
      </c>
      <c r="X87" s="95">
        <f t="shared" si="23"/>
        <v>0</v>
      </c>
      <c r="Y87" s="95">
        <f t="shared" si="23"/>
        <v>2</v>
      </c>
      <c r="Z87" s="95">
        <f t="shared" si="23"/>
        <v>0</v>
      </c>
      <c r="AA87" s="95">
        <f t="shared" si="23"/>
        <v>2</v>
      </c>
      <c r="AB87" s="95">
        <f t="shared" si="23"/>
        <v>0</v>
      </c>
      <c r="AC87" s="95">
        <f t="shared" si="23"/>
        <v>2</v>
      </c>
      <c r="AD87" s="95">
        <f t="shared" si="23"/>
        <v>0</v>
      </c>
      <c r="AE87" s="95">
        <f t="shared" si="23"/>
        <v>2</v>
      </c>
      <c r="AF87" s="95">
        <f t="shared" si="23"/>
        <v>0</v>
      </c>
      <c r="AG87" s="95">
        <f t="shared" si="23"/>
        <v>2</v>
      </c>
      <c r="AH87" s="95">
        <f t="shared" si="23"/>
        <v>0</v>
      </c>
      <c r="AI87" s="95">
        <f t="shared" si="23"/>
        <v>1</v>
      </c>
      <c r="AJ87" s="95">
        <f t="shared" si="23"/>
        <v>0</v>
      </c>
      <c r="AK87" s="95">
        <f t="shared" si="23"/>
        <v>1</v>
      </c>
      <c r="AL87" s="95">
        <f t="shared" si="23"/>
        <v>0</v>
      </c>
      <c r="AM87" s="95">
        <f t="shared" si="23"/>
        <v>1</v>
      </c>
      <c r="AN87" s="95">
        <f t="shared" si="23"/>
        <v>0</v>
      </c>
      <c r="AO87" s="95">
        <f t="shared" si="23"/>
        <v>1</v>
      </c>
      <c r="AP87" s="95">
        <f t="shared" si="23"/>
        <v>0</v>
      </c>
      <c r="AQ87" s="95">
        <f t="shared" si="23"/>
        <v>1</v>
      </c>
      <c r="AR87" s="95">
        <f t="shared" si="23"/>
        <v>0</v>
      </c>
      <c r="AS87" s="95">
        <f t="shared" si="23"/>
        <v>1</v>
      </c>
      <c r="AT87" s="93">
        <f t="shared" si="23"/>
        <v>2</v>
      </c>
      <c r="AU87" s="95">
        <f t="shared" si="23"/>
        <v>0</v>
      </c>
      <c r="AV87" s="95">
        <f t="shared" si="23"/>
        <v>0</v>
      </c>
      <c r="AW87" s="95">
        <f t="shared" si="23"/>
        <v>0</v>
      </c>
      <c r="AX87" s="95">
        <f t="shared" si="23"/>
        <v>0</v>
      </c>
      <c r="AY87" s="95">
        <f t="shared" si="23"/>
        <v>0</v>
      </c>
      <c r="AZ87" s="95">
        <f t="shared" si="23"/>
        <v>0</v>
      </c>
      <c r="BA87" s="95">
        <f t="shared" si="23"/>
        <v>0</v>
      </c>
      <c r="BB87" s="95">
        <f t="shared" si="23"/>
        <v>0</v>
      </c>
      <c r="BC87" s="95">
        <f t="shared" si="23"/>
        <v>0</v>
      </c>
      <c r="BD87" s="95">
        <f t="shared" si="23"/>
        <v>0</v>
      </c>
      <c r="BE87" s="96">
        <f t="shared" si="22"/>
        <v>18</v>
      </c>
    </row>
    <row r="88" spans="1:57">
      <c r="A88" s="305"/>
      <c r="B88" s="199" t="s">
        <v>59</v>
      </c>
      <c r="C88" s="200"/>
      <c r="D88" s="201"/>
      <c r="E88" s="12">
        <f>E46+E80+E76</f>
        <v>36</v>
      </c>
      <c r="F88" s="12">
        <f t="shared" ref="F88:BD88" si="24">F46+F80+F76</f>
        <v>36</v>
      </c>
      <c r="G88" s="12">
        <f t="shared" si="24"/>
        <v>36</v>
      </c>
      <c r="H88" s="12">
        <f t="shared" si="24"/>
        <v>36</v>
      </c>
      <c r="I88" s="12">
        <f t="shared" si="24"/>
        <v>36</v>
      </c>
      <c r="J88" s="12">
        <f t="shared" si="24"/>
        <v>36</v>
      </c>
      <c r="K88" s="12">
        <f t="shared" si="24"/>
        <v>36</v>
      </c>
      <c r="L88" s="12">
        <f t="shared" si="24"/>
        <v>36</v>
      </c>
      <c r="M88" s="12">
        <f t="shared" si="24"/>
        <v>36</v>
      </c>
      <c r="N88" s="12">
        <f t="shared" si="24"/>
        <v>36</v>
      </c>
      <c r="O88" s="12">
        <f t="shared" si="24"/>
        <v>36</v>
      </c>
      <c r="P88" s="12">
        <f t="shared" si="24"/>
        <v>36</v>
      </c>
      <c r="Q88" s="12">
        <f t="shared" si="24"/>
        <v>36</v>
      </c>
      <c r="R88" s="12">
        <f t="shared" si="24"/>
        <v>36</v>
      </c>
      <c r="S88" s="12">
        <f t="shared" si="24"/>
        <v>36</v>
      </c>
      <c r="T88" s="12">
        <f t="shared" si="24"/>
        <v>36</v>
      </c>
      <c r="U88" s="12">
        <f t="shared" si="24"/>
        <v>36</v>
      </c>
      <c r="V88" s="12">
        <f t="shared" si="24"/>
        <v>0</v>
      </c>
      <c r="W88" s="12">
        <f t="shared" si="24"/>
        <v>0</v>
      </c>
      <c r="X88" s="12">
        <f t="shared" si="24"/>
        <v>36</v>
      </c>
      <c r="Y88" s="12">
        <f t="shared" si="24"/>
        <v>36</v>
      </c>
      <c r="Z88" s="12">
        <f t="shared" si="24"/>
        <v>36</v>
      </c>
      <c r="AA88" s="12">
        <f t="shared" si="24"/>
        <v>36</v>
      </c>
      <c r="AB88" s="12">
        <f t="shared" si="24"/>
        <v>36</v>
      </c>
      <c r="AC88" s="12">
        <f t="shared" si="24"/>
        <v>36</v>
      </c>
      <c r="AD88" s="12">
        <f t="shared" si="24"/>
        <v>36</v>
      </c>
      <c r="AE88" s="12">
        <f t="shared" si="24"/>
        <v>36</v>
      </c>
      <c r="AF88" s="12">
        <f t="shared" si="24"/>
        <v>36</v>
      </c>
      <c r="AG88" s="12">
        <f t="shared" si="24"/>
        <v>36</v>
      </c>
      <c r="AH88" s="12">
        <f t="shared" si="24"/>
        <v>36</v>
      </c>
      <c r="AI88" s="12">
        <f t="shared" si="24"/>
        <v>36</v>
      </c>
      <c r="AJ88" s="12">
        <f t="shared" si="24"/>
        <v>36</v>
      </c>
      <c r="AK88" s="12">
        <f t="shared" si="24"/>
        <v>36</v>
      </c>
      <c r="AL88" s="12">
        <f t="shared" si="24"/>
        <v>36</v>
      </c>
      <c r="AM88" s="12">
        <f t="shared" si="24"/>
        <v>36</v>
      </c>
      <c r="AN88" s="12">
        <f t="shared" si="24"/>
        <v>36</v>
      </c>
      <c r="AO88" s="12">
        <f t="shared" si="24"/>
        <v>36</v>
      </c>
      <c r="AP88" s="12">
        <f t="shared" si="24"/>
        <v>36</v>
      </c>
      <c r="AQ88" s="12">
        <f t="shared" si="24"/>
        <v>36</v>
      </c>
      <c r="AR88" s="12">
        <f t="shared" si="24"/>
        <v>36</v>
      </c>
      <c r="AS88" s="12">
        <f t="shared" si="24"/>
        <v>36</v>
      </c>
      <c r="AT88" s="12">
        <f t="shared" si="24"/>
        <v>36</v>
      </c>
      <c r="AU88" s="12">
        <f t="shared" si="24"/>
        <v>0</v>
      </c>
      <c r="AV88" s="12">
        <f t="shared" si="24"/>
        <v>0</v>
      </c>
      <c r="AW88" s="12">
        <f t="shared" si="24"/>
        <v>0</v>
      </c>
      <c r="AX88" s="12">
        <f t="shared" si="24"/>
        <v>0</v>
      </c>
      <c r="AY88" s="12">
        <f t="shared" si="24"/>
        <v>0</v>
      </c>
      <c r="AZ88" s="12">
        <f t="shared" si="24"/>
        <v>0</v>
      </c>
      <c r="BA88" s="12">
        <f t="shared" si="24"/>
        <v>0</v>
      </c>
      <c r="BB88" s="12">
        <f t="shared" si="24"/>
        <v>0</v>
      </c>
      <c r="BC88" s="12">
        <f t="shared" si="24"/>
        <v>0</v>
      </c>
      <c r="BD88" s="12">
        <f t="shared" si="24"/>
        <v>0</v>
      </c>
      <c r="BE88" s="66">
        <f>BE80+BE76+BE46</f>
        <v>1440</v>
      </c>
    </row>
    <row r="89" spans="1:57">
      <c r="A89" s="305"/>
      <c r="B89" s="199" t="s">
        <v>60</v>
      </c>
      <c r="C89" s="200"/>
      <c r="D89" s="201"/>
      <c r="E89" s="12">
        <f>E51+E53+E55+E57+E59+E61+E63+E65+E67+E71+E73+E75+E81+E77</f>
        <v>18</v>
      </c>
      <c r="F89" s="12">
        <f t="shared" ref="F89:BD89" si="25">F51+F53+F55+F57+F59+F61+F63+F65+F67+F71+F73+F75+F81+F77</f>
        <v>18</v>
      </c>
      <c r="G89" s="12">
        <f t="shared" si="25"/>
        <v>18</v>
      </c>
      <c r="H89" s="12">
        <f t="shared" si="25"/>
        <v>18</v>
      </c>
      <c r="I89" s="12">
        <f t="shared" si="25"/>
        <v>18</v>
      </c>
      <c r="J89" s="12">
        <f t="shared" si="25"/>
        <v>18</v>
      </c>
      <c r="K89" s="12">
        <f t="shared" si="25"/>
        <v>18</v>
      </c>
      <c r="L89" s="12">
        <f t="shared" si="25"/>
        <v>18</v>
      </c>
      <c r="M89" s="12">
        <f t="shared" si="25"/>
        <v>18</v>
      </c>
      <c r="N89" s="12">
        <f t="shared" si="25"/>
        <v>18</v>
      </c>
      <c r="O89" s="12">
        <f t="shared" si="25"/>
        <v>18</v>
      </c>
      <c r="P89" s="12">
        <f t="shared" si="25"/>
        <v>18</v>
      </c>
      <c r="Q89" s="12">
        <f t="shared" si="25"/>
        <v>18</v>
      </c>
      <c r="R89" s="12">
        <f t="shared" si="25"/>
        <v>18</v>
      </c>
      <c r="S89" s="12">
        <f t="shared" si="25"/>
        <v>18</v>
      </c>
      <c r="T89" s="12">
        <f t="shared" si="25"/>
        <v>18</v>
      </c>
      <c r="U89" s="12">
        <f t="shared" si="25"/>
        <v>18</v>
      </c>
      <c r="V89" s="12">
        <f t="shared" si="25"/>
        <v>0</v>
      </c>
      <c r="W89" s="12">
        <f t="shared" si="25"/>
        <v>0</v>
      </c>
      <c r="X89" s="12">
        <f t="shared" si="25"/>
        <v>18</v>
      </c>
      <c r="Y89" s="12">
        <f t="shared" si="25"/>
        <v>18</v>
      </c>
      <c r="Z89" s="12">
        <f t="shared" si="25"/>
        <v>18</v>
      </c>
      <c r="AA89" s="12">
        <f t="shared" si="25"/>
        <v>18</v>
      </c>
      <c r="AB89" s="12">
        <f t="shared" si="25"/>
        <v>18</v>
      </c>
      <c r="AC89" s="12">
        <f t="shared" si="25"/>
        <v>18</v>
      </c>
      <c r="AD89" s="12">
        <f t="shared" si="25"/>
        <v>18</v>
      </c>
      <c r="AE89" s="12">
        <f t="shared" si="25"/>
        <v>18</v>
      </c>
      <c r="AF89" s="12">
        <f t="shared" si="25"/>
        <v>18</v>
      </c>
      <c r="AG89" s="12">
        <f t="shared" si="25"/>
        <v>18</v>
      </c>
      <c r="AH89" s="12">
        <f t="shared" si="25"/>
        <v>18</v>
      </c>
      <c r="AI89" s="12">
        <f t="shared" si="25"/>
        <v>18</v>
      </c>
      <c r="AJ89" s="12">
        <f t="shared" si="25"/>
        <v>18</v>
      </c>
      <c r="AK89" s="12">
        <f t="shared" si="25"/>
        <v>18</v>
      </c>
      <c r="AL89" s="12">
        <f t="shared" si="25"/>
        <v>18</v>
      </c>
      <c r="AM89" s="12">
        <f t="shared" si="25"/>
        <v>18</v>
      </c>
      <c r="AN89" s="12">
        <f t="shared" si="25"/>
        <v>18</v>
      </c>
      <c r="AO89" s="12">
        <f t="shared" si="25"/>
        <v>18</v>
      </c>
      <c r="AP89" s="12">
        <f t="shared" si="25"/>
        <v>18</v>
      </c>
      <c r="AQ89" s="12">
        <f t="shared" si="25"/>
        <v>18</v>
      </c>
      <c r="AR89" s="12">
        <f t="shared" si="25"/>
        <v>16</v>
      </c>
      <c r="AS89" s="12">
        <f t="shared" si="25"/>
        <v>18</v>
      </c>
      <c r="AT89" s="100">
        <f>AT51+AT53+AT55+AT57+AT59+AT61+AT63+AT65+AT67+AT71+AT73+AT75+AT81+AT77</f>
        <v>18</v>
      </c>
      <c r="AU89" s="12">
        <f t="shared" si="25"/>
        <v>0</v>
      </c>
      <c r="AV89" s="12">
        <f t="shared" si="25"/>
        <v>0</v>
      </c>
      <c r="AW89" s="12">
        <f t="shared" si="25"/>
        <v>0</v>
      </c>
      <c r="AX89" s="12">
        <f t="shared" si="25"/>
        <v>0</v>
      </c>
      <c r="AY89" s="12">
        <f t="shared" si="25"/>
        <v>0</v>
      </c>
      <c r="AZ89" s="12">
        <f t="shared" si="25"/>
        <v>0</v>
      </c>
      <c r="BA89" s="12">
        <f t="shared" si="25"/>
        <v>0</v>
      </c>
      <c r="BB89" s="12">
        <f t="shared" si="25"/>
        <v>0</v>
      </c>
      <c r="BC89" s="12">
        <f t="shared" si="25"/>
        <v>0</v>
      </c>
      <c r="BD89" s="12">
        <f t="shared" si="25"/>
        <v>0</v>
      </c>
      <c r="BE89" s="66">
        <f>BE77+BE47+BE81</f>
        <v>718</v>
      </c>
    </row>
    <row r="90" spans="1:57">
      <c r="A90" s="306"/>
      <c r="B90" s="199" t="s">
        <v>61</v>
      </c>
      <c r="C90" s="200"/>
      <c r="D90" s="201"/>
      <c r="E90" s="12">
        <f>E88+E89</f>
        <v>54</v>
      </c>
      <c r="F90" s="12">
        <f t="shared" ref="F90:BD90" si="26">F88+F89</f>
        <v>54</v>
      </c>
      <c r="G90" s="12">
        <f t="shared" si="26"/>
        <v>54</v>
      </c>
      <c r="H90" s="12">
        <f t="shared" si="26"/>
        <v>54</v>
      </c>
      <c r="I90" s="12">
        <f t="shared" si="26"/>
        <v>54</v>
      </c>
      <c r="J90" s="12">
        <f t="shared" si="26"/>
        <v>54</v>
      </c>
      <c r="K90" s="12">
        <f t="shared" si="26"/>
        <v>54</v>
      </c>
      <c r="L90" s="12">
        <f t="shared" si="26"/>
        <v>54</v>
      </c>
      <c r="M90" s="12">
        <f t="shared" si="26"/>
        <v>54</v>
      </c>
      <c r="N90" s="12">
        <f t="shared" si="26"/>
        <v>54</v>
      </c>
      <c r="O90" s="12">
        <f t="shared" si="26"/>
        <v>54</v>
      </c>
      <c r="P90" s="12">
        <f t="shared" si="26"/>
        <v>54</v>
      </c>
      <c r="Q90" s="12">
        <f t="shared" si="26"/>
        <v>54</v>
      </c>
      <c r="R90" s="12">
        <f t="shared" si="26"/>
        <v>54</v>
      </c>
      <c r="S90" s="12">
        <f t="shared" si="26"/>
        <v>54</v>
      </c>
      <c r="T90" s="12">
        <f t="shared" si="26"/>
        <v>54</v>
      </c>
      <c r="U90" s="12">
        <f t="shared" si="26"/>
        <v>54</v>
      </c>
      <c r="V90" s="12">
        <f t="shared" si="26"/>
        <v>0</v>
      </c>
      <c r="W90" s="12">
        <f t="shared" si="26"/>
        <v>0</v>
      </c>
      <c r="X90" s="12">
        <f t="shared" si="26"/>
        <v>54</v>
      </c>
      <c r="Y90" s="12">
        <f t="shared" si="26"/>
        <v>54</v>
      </c>
      <c r="Z90" s="12">
        <f t="shared" si="26"/>
        <v>54</v>
      </c>
      <c r="AA90" s="12">
        <f t="shared" si="26"/>
        <v>54</v>
      </c>
      <c r="AB90" s="12">
        <f t="shared" si="26"/>
        <v>54</v>
      </c>
      <c r="AC90" s="12">
        <f t="shared" si="26"/>
        <v>54</v>
      </c>
      <c r="AD90" s="12">
        <f t="shared" si="26"/>
        <v>54</v>
      </c>
      <c r="AE90" s="12">
        <f t="shared" si="26"/>
        <v>54</v>
      </c>
      <c r="AF90" s="12">
        <f t="shared" si="26"/>
        <v>54</v>
      </c>
      <c r="AG90" s="12">
        <f t="shared" si="26"/>
        <v>54</v>
      </c>
      <c r="AH90" s="12">
        <f t="shared" si="26"/>
        <v>54</v>
      </c>
      <c r="AI90" s="12">
        <f t="shared" si="26"/>
        <v>54</v>
      </c>
      <c r="AJ90" s="12">
        <f t="shared" si="26"/>
        <v>54</v>
      </c>
      <c r="AK90" s="12">
        <f t="shared" si="26"/>
        <v>54</v>
      </c>
      <c r="AL90" s="12">
        <f t="shared" si="26"/>
        <v>54</v>
      </c>
      <c r="AM90" s="12">
        <f t="shared" si="26"/>
        <v>54</v>
      </c>
      <c r="AN90" s="12">
        <f t="shared" si="26"/>
        <v>54</v>
      </c>
      <c r="AO90" s="12">
        <f t="shared" si="26"/>
        <v>54</v>
      </c>
      <c r="AP90" s="12">
        <f t="shared" si="26"/>
        <v>54</v>
      </c>
      <c r="AQ90" s="12">
        <f t="shared" si="26"/>
        <v>54</v>
      </c>
      <c r="AR90" s="12">
        <f t="shared" si="26"/>
        <v>52</v>
      </c>
      <c r="AS90" s="12">
        <f t="shared" si="26"/>
        <v>54</v>
      </c>
      <c r="AT90" s="100">
        <f t="shared" si="26"/>
        <v>54</v>
      </c>
      <c r="AU90" s="12">
        <f t="shared" si="26"/>
        <v>0</v>
      </c>
      <c r="AV90" s="12">
        <f t="shared" si="26"/>
        <v>0</v>
      </c>
      <c r="AW90" s="12">
        <f t="shared" si="26"/>
        <v>0</v>
      </c>
      <c r="AX90" s="12">
        <f t="shared" si="26"/>
        <v>0</v>
      </c>
      <c r="AY90" s="12">
        <f t="shared" si="26"/>
        <v>0</v>
      </c>
      <c r="AZ90" s="12">
        <f t="shared" si="26"/>
        <v>0</v>
      </c>
      <c r="BA90" s="12">
        <f t="shared" si="26"/>
        <v>0</v>
      </c>
      <c r="BB90" s="12">
        <f t="shared" si="26"/>
        <v>0</v>
      </c>
      <c r="BC90" s="12">
        <f t="shared" si="26"/>
        <v>0</v>
      </c>
      <c r="BD90" s="12">
        <f t="shared" si="26"/>
        <v>0</v>
      </c>
      <c r="BE90" s="66">
        <f t="shared" si="13"/>
        <v>2158</v>
      </c>
    </row>
    <row r="92" spans="1:57">
      <c r="A92" s="13"/>
      <c r="B92" s="14"/>
      <c r="C92" s="14"/>
      <c r="D92" s="14"/>
      <c r="E92" s="14"/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38"/>
      <c r="R92" s="38"/>
      <c r="S92" s="14"/>
      <c r="T92" s="14"/>
      <c r="U92" s="14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F92" s="38"/>
      <c r="AG92" s="38"/>
      <c r="AH92" s="38"/>
      <c r="AI92" s="38"/>
      <c r="AJ92" s="38"/>
      <c r="AK92" s="38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38"/>
      <c r="AW92" s="38"/>
      <c r="AX92" s="38"/>
      <c r="AY92" s="38"/>
      <c r="AZ92" s="38"/>
      <c r="BA92" s="38"/>
      <c r="BB92" s="41"/>
      <c r="BC92" s="41"/>
      <c r="BD92" s="14"/>
      <c r="BE92" s="67"/>
    </row>
    <row r="93" spans="1:57">
      <c r="A93" s="192" t="s">
        <v>12</v>
      </c>
      <c r="B93" s="202" t="s">
        <v>13</v>
      </c>
      <c r="C93" s="202" t="s">
        <v>14</v>
      </c>
      <c r="D93" s="202" t="s">
        <v>15</v>
      </c>
      <c r="E93" s="178" t="s">
        <v>16</v>
      </c>
      <c r="F93" s="179"/>
      <c r="G93" s="179"/>
      <c r="H93" s="180"/>
      <c r="I93" s="186" t="s">
        <v>17</v>
      </c>
      <c r="J93" s="187"/>
      <c r="K93" s="187"/>
      <c r="L93" s="187"/>
      <c r="M93" s="277"/>
      <c r="N93" s="186" t="s">
        <v>18</v>
      </c>
      <c r="O93" s="187"/>
      <c r="P93" s="187"/>
      <c r="Q93" s="277"/>
      <c r="R93" s="178" t="s">
        <v>19</v>
      </c>
      <c r="S93" s="179"/>
      <c r="T93" s="179"/>
      <c r="U93" s="179"/>
      <c r="V93" s="276"/>
      <c r="W93" s="178" t="s">
        <v>20</v>
      </c>
      <c r="X93" s="179"/>
      <c r="Y93" s="179"/>
      <c r="Z93" s="276"/>
      <c r="AA93" s="186" t="s">
        <v>21</v>
      </c>
      <c r="AB93" s="187"/>
      <c r="AC93" s="187"/>
      <c r="AD93" s="276"/>
      <c r="AE93" s="181" t="s">
        <v>22</v>
      </c>
      <c r="AF93" s="182"/>
      <c r="AG93" s="182"/>
      <c r="AH93" s="183"/>
      <c r="AI93" s="181" t="s">
        <v>23</v>
      </c>
      <c r="AJ93" s="182"/>
      <c r="AK93" s="182"/>
      <c r="AL93" s="182"/>
      <c r="AM93" s="276"/>
      <c r="AN93" s="181" t="s">
        <v>24</v>
      </c>
      <c r="AO93" s="182"/>
      <c r="AP93" s="182"/>
      <c r="AQ93" s="276"/>
      <c r="AR93" s="181" t="s">
        <v>25</v>
      </c>
      <c r="AS93" s="182"/>
      <c r="AT93" s="182"/>
      <c r="AU93" s="183"/>
      <c r="AV93" s="181" t="s">
        <v>64</v>
      </c>
      <c r="AW93" s="182"/>
      <c r="AX93" s="182"/>
      <c r="AY93" s="182"/>
      <c r="AZ93" s="276"/>
      <c r="BA93" s="181" t="s">
        <v>27</v>
      </c>
      <c r="BB93" s="182"/>
      <c r="BC93" s="182"/>
      <c r="BD93" s="183"/>
      <c r="BE93" s="237" t="s">
        <v>28</v>
      </c>
    </row>
    <row r="94" spans="1:57">
      <c r="A94" s="193"/>
      <c r="B94" s="203"/>
      <c r="C94" s="203"/>
      <c r="D94" s="203"/>
      <c r="E94" s="178" t="s">
        <v>29</v>
      </c>
      <c r="F94" s="179"/>
      <c r="G94" s="179"/>
      <c r="H94" s="179"/>
      <c r="I94" s="179"/>
      <c r="J94" s="179"/>
      <c r="K94" s="179"/>
      <c r="L94" s="179"/>
      <c r="M94" s="179"/>
      <c r="N94" s="179"/>
      <c r="O94" s="179"/>
      <c r="P94" s="179"/>
      <c r="Q94" s="179"/>
      <c r="R94" s="179"/>
      <c r="S94" s="179"/>
      <c r="T94" s="179"/>
      <c r="U94" s="179"/>
      <c r="V94" s="179"/>
      <c r="W94" s="179"/>
      <c r="X94" s="179"/>
      <c r="Y94" s="179"/>
      <c r="Z94" s="179"/>
      <c r="AA94" s="179"/>
      <c r="AB94" s="179"/>
      <c r="AC94" s="179"/>
      <c r="AD94" s="179"/>
      <c r="AE94" s="179"/>
      <c r="AF94" s="179"/>
      <c r="AG94" s="179"/>
      <c r="AH94" s="179"/>
      <c r="AI94" s="179"/>
      <c r="AJ94" s="179"/>
      <c r="AK94" s="179"/>
      <c r="AL94" s="179"/>
      <c r="AM94" s="179"/>
      <c r="AN94" s="179"/>
      <c r="AO94" s="179"/>
      <c r="AP94" s="179"/>
      <c r="AQ94" s="179"/>
      <c r="AR94" s="179"/>
      <c r="AS94" s="179"/>
      <c r="AT94" s="179"/>
      <c r="AU94" s="179"/>
      <c r="AV94" s="179"/>
      <c r="AW94" s="179"/>
      <c r="AX94" s="179"/>
      <c r="AY94" s="179"/>
      <c r="AZ94" s="179"/>
      <c r="BA94" s="179"/>
      <c r="BB94" s="179"/>
      <c r="BC94" s="179"/>
      <c r="BD94" s="179"/>
      <c r="BE94" s="238"/>
    </row>
    <row r="95" spans="1:57">
      <c r="A95" s="193"/>
      <c r="B95" s="203"/>
      <c r="C95" s="203"/>
      <c r="D95" s="203"/>
      <c r="E95" s="6">
        <v>36</v>
      </c>
      <c r="F95" s="6">
        <v>37</v>
      </c>
      <c r="G95" s="6">
        <v>38</v>
      </c>
      <c r="H95" s="6">
        <v>39</v>
      </c>
      <c r="I95" s="6">
        <v>40</v>
      </c>
      <c r="J95" s="6">
        <v>41</v>
      </c>
      <c r="K95" s="6">
        <v>42</v>
      </c>
      <c r="L95" s="6">
        <v>43</v>
      </c>
      <c r="M95" s="6">
        <v>44</v>
      </c>
      <c r="N95" s="6">
        <v>45</v>
      </c>
      <c r="O95" s="6">
        <v>46</v>
      </c>
      <c r="P95" s="6">
        <v>47</v>
      </c>
      <c r="Q95" s="23">
        <v>48</v>
      </c>
      <c r="R95" s="23">
        <v>49</v>
      </c>
      <c r="S95" s="6">
        <v>50</v>
      </c>
      <c r="T95" s="6">
        <v>51</v>
      </c>
      <c r="U95" s="6">
        <v>52</v>
      </c>
      <c r="V95" s="23">
        <v>1</v>
      </c>
      <c r="W95" s="23">
        <v>2</v>
      </c>
      <c r="X95" s="23">
        <v>3</v>
      </c>
      <c r="Y95" s="23">
        <v>4</v>
      </c>
      <c r="Z95" s="23">
        <v>5</v>
      </c>
      <c r="AA95" s="23">
        <v>6</v>
      </c>
      <c r="AB95" s="23">
        <v>7</v>
      </c>
      <c r="AC95" s="23">
        <v>8</v>
      </c>
      <c r="AD95" s="23">
        <v>9</v>
      </c>
      <c r="AE95" s="23">
        <v>10</v>
      </c>
      <c r="AF95" s="23">
        <v>11</v>
      </c>
      <c r="AG95" s="23">
        <v>12</v>
      </c>
      <c r="AH95" s="23">
        <v>13</v>
      </c>
      <c r="AI95" s="23">
        <v>14</v>
      </c>
      <c r="AJ95" s="23">
        <v>15</v>
      </c>
      <c r="AK95" s="23">
        <v>16</v>
      </c>
      <c r="AL95" s="6">
        <v>17</v>
      </c>
      <c r="AM95" s="6">
        <v>18</v>
      </c>
      <c r="AN95" s="6">
        <v>19</v>
      </c>
      <c r="AO95" s="6">
        <v>20</v>
      </c>
      <c r="AP95" s="6">
        <v>21</v>
      </c>
      <c r="AQ95" s="6">
        <v>22</v>
      </c>
      <c r="AR95" s="6">
        <v>23</v>
      </c>
      <c r="AS95" s="6">
        <v>24</v>
      </c>
      <c r="AT95" s="6">
        <v>25</v>
      </c>
      <c r="AU95" s="6">
        <v>26</v>
      </c>
      <c r="AV95" s="23">
        <v>27</v>
      </c>
      <c r="AW95" s="23">
        <v>28</v>
      </c>
      <c r="AX95" s="23">
        <v>29</v>
      </c>
      <c r="AY95" s="23">
        <v>30</v>
      </c>
      <c r="AZ95" s="23">
        <v>31</v>
      </c>
      <c r="BA95" s="23">
        <v>32</v>
      </c>
      <c r="BB95" s="23">
        <v>33</v>
      </c>
      <c r="BC95" s="23">
        <v>34</v>
      </c>
      <c r="BD95" s="6">
        <v>35</v>
      </c>
      <c r="BE95" s="238"/>
    </row>
    <row r="96" spans="1:57">
      <c r="A96" s="193"/>
      <c r="B96" s="203"/>
      <c r="C96" s="203"/>
      <c r="D96" s="203"/>
      <c r="E96" s="181" t="s">
        <v>30</v>
      </c>
      <c r="F96" s="182"/>
      <c r="G96" s="182"/>
      <c r="H96" s="182"/>
      <c r="I96" s="182"/>
      <c r="J96" s="182"/>
      <c r="K96" s="182"/>
      <c r="L96" s="182"/>
      <c r="M96" s="182"/>
      <c r="N96" s="182"/>
      <c r="O96" s="182"/>
      <c r="P96" s="182"/>
      <c r="Q96" s="182"/>
      <c r="R96" s="182"/>
      <c r="S96" s="182"/>
      <c r="T96" s="182"/>
      <c r="U96" s="182"/>
      <c r="V96" s="182"/>
      <c r="W96" s="182"/>
      <c r="X96" s="182"/>
      <c r="Y96" s="182"/>
      <c r="Z96" s="182"/>
      <c r="AA96" s="182"/>
      <c r="AB96" s="182"/>
      <c r="AC96" s="182"/>
      <c r="AD96" s="182"/>
      <c r="AE96" s="182"/>
      <c r="AF96" s="182"/>
      <c r="AG96" s="182"/>
      <c r="AH96" s="182"/>
      <c r="AI96" s="182"/>
      <c r="AJ96" s="182"/>
      <c r="AK96" s="182"/>
      <c r="AL96" s="182"/>
      <c r="AM96" s="182"/>
      <c r="AN96" s="182"/>
      <c r="AO96" s="182"/>
      <c r="AP96" s="182"/>
      <c r="AQ96" s="182"/>
      <c r="AR96" s="182"/>
      <c r="AS96" s="182"/>
      <c r="AT96" s="182"/>
      <c r="AU96" s="182"/>
      <c r="AV96" s="182"/>
      <c r="AW96" s="182"/>
      <c r="AX96" s="182"/>
      <c r="AY96" s="182"/>
      <c r="AZ96" s="182"/>
      <c r="BA96" s="182"/>
      <c r="BB96" s="182"/>
      <c r="BC96" s="182"/>
      <c r="BD96" s="182"/>
      <c r="BE96" s="238"/>
    </row>
    <row r="97" spans="1:57">
      <c r="A97" s="194"/>
      <c r="B97" s="204"/>
      <c r="C97" s="204"/>
      <c r="D97" s="204"/>
      <c r="E97" s="6">
        <v>1</v>
      </c>
      <c r="F97" s="6">
        <v>2</v>
      </c>
      <c r="G97" s="6">
        <v>3</v>
      </c>
      <c r="H97" s="6">
        <v>4</v>
      </c>
      <c r="I97" s="6">
        <v>5</v>
      </c>
      <c r="J97" s="6">
        <v>6</v>
      </c>
      <c r="K97" s="6">
        <v>7</v>
      </c>
      <c r="L97" s="6">
        <v>8</v>
      </c>
      <c r="M97" s="6">
        <v>9</v>
      </c>
      <c r="N97" s="6">
        <v>10</v>
      </c>
      <c r="O97" s="6">
        <v>11</v>
      </c>
      <c r="P97" s="6">
        <v>12</v>
      </c>
      <c r="Q97" s="23">
        <v>13</v>
      </c>
      <c r="R97" s="23">
        <v>14</v>
      </c>
      <c r="S97" s="6">
        <v>15</v>
      </c>
      <c r="T97" s="6">
        <v>16</v>
      </c>
      <c r="U97" s="6">
        <v>17</v>
      </c>
      <c r="V97" s="23">
        <v>18</v>
      </c>
      <c r="W97" s="23">
        <v>19</v>
      </c>
      <c r="X97" s="23">
        <v>20</v>
      </c>
      <c r="Y97" s="23">
        <v>21</v>
      </c>
      <c r="Z97" s="23">
        <v>22</v>
      </c>
      <c r="AA97" s="23">
        <v>23</v>
      </c>
      <c r="AB97" s="23">
        <v>24</v>
      </c>
      <c r="AC97" s="23">
        <v>25</v>
      </c>
      <c r="AD97" s="23">
        <v>26</v>
      </c>
      <c r="AE97" s="23">
        <v>27</v>
      </c>
      <c r="AF97" s="23">
        <v>28</v>
      </c>
      <c r="AG97" s="23">
        <v>29</v>
      </c>
      <c r="AH97" s="23">
        <v>30</v>
      </c>
      <c r="AI97" s="23">
        <v>31</v>
      </c>
      <c r="AJ97" s="23">
        <v>32</v>
      </c>
      <c r="AK97" s="23">
        <v>33</v>
      </c>
      <c r="AL97" s="6">
        <v>34</v>
      </c>
      <c r="AM97" s="6">
        <v>35</v>
      </c>
      <c r="AN97" s="6">
        <v>36</v>
      </c>
      <c r="AO97" s="6">
        <v>37</v>
      </c>
      <c r="AP97" s="6">
        <v>38</v>
      </c>
      <c r="AQ97" s="6">
        <v>39</v>
      </c>
      <c r="AR97" s="6">
        <v>40</v>
      </c>
      <c r="AS97" s="6">
        <v>41</v>
      </c>
      <c r="AT97" s="6">
        <v>42</v>
      </c>
      <c r="AU97" s="6">
        <v>43</v>
      </c>
      <c r="AV97" s="23">
        <v>44</v>
      </c>
      <c r="AW97" s="23">
        <v>45</v>
      </c>
      <c r="AX97" s="23">
        <v>46</v>
      </c>
      <c r="AY97" s="23">
        <v>47</v>
      </c>
      <c r="AZ97" s="23">
        <v>48</v>
      </c>
      <c r="BA97" s="23">
        <v>49</v>
      </c>
      <c r="BB97" s="23">
        <v>50</v>
      </c>
      <c r="BC97" s="23">
        <v>51</v>
      </c>
      <c r="BD97" s="6">
        <v>52</v>
      </c>
      <c r="BE97" s="239"/>
    </row>
    <row r="98" spans="1:57" ht="16.5">
      <c r="A98" s="195" t="s">
        <v>104</v>
      </c>
      <c r="B98" s="254" t="s">
        <v>67</v>
      </c>
      <c r="C98" s="274" t="s">
        <v>68</v>
      </c>
      <c r="D98" s="20" t="s">
        <v>33</v>
      </c>
      <c r="E98" s="8">
        <f t="shared" ref="E98:AJ98" si="27">SUM(E100,E102)</f>
        <v>4</v>
      </c>
      <c r="F98" s="8">
        <f t="shared" si="27"/>
        <v>4</v>
      </c>
      <c r="G98" s="8">
        <f t="shared" si="27"/>
        <v>4</v>
      </c>
      <c r="H98" s="8">
        <f t="shared" si="27"/>
        <v>4</v>
      </c>
      <c r="I98" s="8">
        <f t="shared" si="27"/>
        <v>4</v>
      </c>
      <c r="J98" s="8">
        <f t="shared" si="27"/>
        <v>4</v>
      </c>
      <c r="K98" s="8">
        <f t="shared" si="27"/>
        <v>4</v>
      </c>
      <c r="L98" s="8">
        <f t="shared" si="27"/>
        <v>4</v>
      </c>
      <c r="M98" s="8">
        <f t="shared" si="27"/>
        <v>4</v>
      </c>
      <c r="N98" s="8">
        <f t="shared" si="27"/>
        <v>4</v>
      </c>
      <c r="O98" s="8">
        <f t="shared" si="27"/>
        <v>4</v>
      </c>
      <c r="P98" s="8">
        <f t="shared" si="27"/>
        <v>4</v>
      </c>
      <c r="Q98" s="8">
        <f t="shared" si="27"/>
        <v>0</v>
      </c>
      <c r="R98" s="8">
        <f t="shared" si="27"/>
        <v>0</v>
      </c>
      <c r="S98" s="8">
        <f t="shared" si="27"/>
        <v>0</v>
      </c>
      <c r="T98" s="8">
        <f t="shared" si="27"/>
        <v>0</v>
      </c>
      <c r="U98" s="8">
        <f t="shared" si="27"/>
        <v>0</v>
      </c>
      <c r="V98" s="8">
        <f t="shared" si="27"/>
        <v>0</v>
      </c>
      <c r="W98" s="8">
        <f t="shared" si="27"/>
        <v>0</v>
      </c>
      <c r="X98" s="8">
        <f t="shared" si="27"/>
        <v>4</v>
      </c>
      <c r="Y98" s="8">
        <f t="shared" si="27"/>
        <v>4</v>
      </c>
      <c r="Z98" s="8">
        <f t="shared" si="27"/>
        <v>4</v>
      </c>
      <c r="AA98" s="8">
        <f t="shared" si="27"/>
        <v>4</v>
      </c>
      <c r="AB98" s="8">
        <f t="shared" si="27"/>
        <v>4</v>
      </c>
      <c r="AC98" s="8">
        <f t="shared" si="27"/>
        <v>4</v>
      </c>
      <c r="AD98" s="8">
        <f t="shared" si="27"/>
        <v>0</v>
      </c>
      <c r="AE98" s="8">
        <f t="shared" si="27"/>
        <v>0</v>
      </c>
      <c r="AF98" s="8">
        <f t="shared" si="27"/>
        <v>0</v>
      </c>
      <c r="AG98" s="8">
        <f t="shared" si="27"/>
        <v>0</v>
      </c>
      <c r="AH98" s="8">
        <f t="shared" si="27"/>
        <v>0</v>
      </c>
      <c r="AI98" s="8">
        <f t="shared" si="27"/>
        <v>0</v>
      </c>
      <c r="AJ98" s="8">
        <f t="shared" si="27"/>
        <v>0</v>
      </c>
      <c r="AK98" s="8">
        <f t="shared" ref="AK98:BE98" si="28">SUM(AK100,AK102)</f>
        <v>0</v>
      </c>
      <c r="AL98" s="8">
        <f t="shared" si="28"/>
        <v>0</v>
      </c>
      <c r="AM98" s="8">
        <f t="shared" si="28"/>
        <v>0</v>
      </c>
      <c r="AN98" s="8">
        <f t="shared" si="28"/>
        <v>0</v>
      </c>
      <c r="AO98" s="8">
        <f t="shared" si="28"/>
        <v>0</v>
      </c>
      <c r="AP98" s="8">
        <f t="shared" si="28"/>
        <v>0</v>
      </c>
      <c r="AQ98" s="8">
        <f t="shared" si="28"/>
        <v>0</v>
      </c>
      <c r="AR98" s="8">
        <f t="shared" si="28"/>
        <v>0</v>
      </c>
      <c r="AS98" s="8">
        <f t="shared" si="28"/>
        <v>0</v>
      </c>
      <c r="AT98" s="8">
        <f t="shared" si="28"/>
        <v>0</v>
      </c>
      <c r="AU98" s="8">
        <f t="shared" si="28"/>
        <v>0</v>
      </c>
      <c r="AV98" s="8">
        <f t="shared" si="28"/>
        <v>0</v>
      </c>
      <c r="AW98" s="8">
        <f t="shared" si="28"/>
        <v>0</v>
      </c>
      <c r="AX98" s="8">
        <f t="shared" si="28"/>
        <v>0</v>
      </c>
      <c r="AY98" s="8">
        <f t="shared" si="28"/>
        <v>0</v>
      </c>
      <c r="AZ98" s="8">
        <f t="shared" si="28"/>
        <v>0</v>
      </c>
      <c r="BA98" s="8">
        <f t="shared" si="28"/>
        <v>0</v>
      </c>
      <c r="BB98" s="8">
        <f t="shared" si="28"/>
        <v>0</v>
      </c>
      <c r="BC98" s="8">
        <f t="shared" si="28"/>
        <v>0</v>
      </c>
      <c r="BD98" s="8">
        <f t="shared" si="28"/>
        <v>0</v>
      </c>
      <c r="BE98" s="62">
        <f t="shared" si="28"/>
        <v>72</v>
      </c>
    </row>
    <row r="99" spans="1:57" ht="16.5">
      <c r="A99" s="196"/>
      <c r="B99" s="254"/>
      <c r="C99" s="275"/>
      <c r="D99" s="20" t="s">
        <v>34</v>
      </c>
      <c r="E99" s="8">
        <f t="shared" ref="E99:AJ99" si="29">SUM(E101,E103)</f>
        <v>2</v>
      </c>
      <c r="F99" s="8">
        <f t="shared" si="29"/>
        <v>2</v>
      </c>
      <c r="G99" s="8">
        <f t="shared" si="29"/>
        <v>2</v>
      </c>
      <c r="H99" s="8">
        <f t="shared" si="29"/>
        <v>2</v>
      </c>
      <c r="I99" s="8">
        <f t="shared" si="29"/>
        <v>2</v>
      </c>
      <c r="J99" s="8">
        <f t="shared" si="29"/>
        <v>2</v>
      </c>
      <c r="K99" s="8">
        <f t="shared" si="29"/>
        <v>2</v>
      </c>
      <c r="L99" s="8">
        <f t="shared" si="29"/>
        <v>2</v>
      </c>
      <c r="M99" s="8">
        <f t="shared" si="29"/>
        <v>2</v>
      </c>
      <c r="N99" s="8">
        <f t="shared" si="29"/>
        <v>2</v>
      </c>
      <c r="O99" s="8">
        <f t="shared" si="29"/>
        <v>2</v>
      </c>
      <c r="P99" s="8">
        <f t="shared" si="29"/>
        <v>2</v>
      </c>
      <c r="Q99" s="8">
        <f t="shared" si="29"/>
        <v>0</v>
      </c>
      <c r="R99" s="8">
        <f t="shared" si="29"/>
        <v>0</v>
      </c>
      <c r="S99" s="8">
        <f t="shared" si="29"/>
        <v>0</v>
      </c>
      <c r="T99" s="8">
        <f t="shared" si="29"/>
        <v>0</v>
      </c>
      <c r="U99" s="8">
        <f t="shared" si="29"/>
        <v>0</v>
      </c>
      <c r="V99" s="8">
        <f t="shared" si="29"/>
        <v>0</v>
      </c>
      <c r="W99" s="8">
        <f t="shared" si="29"/>
        <v>0</v>
      </c>
      <c r="X99" s="8">
        <f t="shared" si="29"/>
        <v>2</v>
      </c>
      <c r="Y99" s="8">
        <f t="shared" si="29"/>
        <v>2</v>
      </c>
      <c r="Z99" s="8">
        <f t="shared" si="29"/>
        <v>2</v>
      </c>
      <c r="AA99" s="8">
        <f t="shared" si="29"/>
        <v>2</v>
      </c>
      <c r="AB99" s="8">
        <f t="shared" si="29"/>
        <v>2</v>
      </c>
      <c r="AC99" s="8">
        <f t="shared" si="29"/>
        <v>2</v>
      </c>
      <c r="AD99" s="8">
        <f t="shared" si="29"/>
        <v>0</v>
      </c>
      <c r="AE99" s="8">
        <f t="shared" si="29"/>
        <v>0</v>
      </c>
      <c r="AF99" s="8">
        <f t="shared" si="29"/>
        <v>0</v>
      </c>
      <c r="AG99" s="8">
        <f t="shared" si="29"/>
        <v>0</v>
      </c>
      <c r="AH99" s="8">
        <f t="shared" si="29"/>
        <v>0</v>
      </c>
      <c r="AI99" s="8">
        <f t="shared" si="29"/>
        <v>0</v>
      </c>
      <c r="AJ99" s="8">
        <f t="shared" si="29"/>
        <v>0</v>
      </c>
      <c r="AK99" s="8">
        <f t="shared" ref="AK99:BE99" si="30">SUM(AK101,AK103)</f>
        <v>0</v>
      </c>
      <c r="AL99" s="8">
        <f t="shared" si="30"/>
        <v>0</v>
      </c>
      <c r="AM99" s="8">
        <f t="shared" si="30"/>
        <v>0</v>
      </c>
      <c r="AN99" s="8">
        <f t="shared" si="30"/>
        <v>0</v>
      </c>
      <c r="AO99" s="8">
        <f t="shared" si="30"/>
        <v>0</v>
      </c>
      <c r="AP99" s="8">
        <f t="shared" si="30"/>
        <v>0</v>
      </c>
      <c r="AQ99" s="8">
        <f t="shared" si="30"/>
        <v>0</v>
      </c>
      <c r="AR99" s="8">
        <f t="shared" si="30"/>
        <v>0</v>
      </c>
      <c r="AS99" s="8">
        <f t="shared" si="30"/>
        <v>0</v>
      </c>
      <c r="AT99" s="8">
        <f t="shared" si="30"/>
        <v>0</v>
      </c>
      <c r="AU99" s="8">
        <f t="shared" si="30"/>
        <v>0</v>
      </c>
      <c r="AV99" s="8">
        <f t="shared" si="30"/>
        <v>0</v>
      </c>
      <c r="AW99" s="8">
        <f t="shared" si="30"/>
        <v>0</v>
      </c>
      <c r="AX99" s="8">
        <f t="shared" si="30"/>
        <v>0</v>
      </c>
      <c r="AY99" s="8">
        <f t="shared" si="30"/>
        <v>0</v>
      </c>
      <c r="AZ99" s="8">
        <f t="shared" si="30"/>
        <v>0</v>
      </c>
      <c r="BA99" s="8">
        <f t="shared" si="30"/>
        <v>0</v>
      </c>
      <c r="BB99" s="8">
        <f t="shared" si="30"/>
        <v>0</v>
      </c>
      <c r="BC99" s="8">
        <f t="shared" si="30"/>
        <v>0</v>
      </c>
      <c r="BD99" s="8">
        <f t="shared" si="30"/>
        <v>0</v>
      </c>
      <c r="BE99" s="62">
        <f t="shared" si="30"/>
        <v>36</v>
      </c>
    </row>
    <row r="100" spans="1:57" ht="16.5">
      <c r="A100" s="196"/>
      <c r="B100" s="176" t="s">
        <v>72</v>
      </c>
      <c r="C100" s="176" t="s">
        <v>40</v>
      </c>
      <c r="D100" s="10" t="s">
        <v>33</v>
      </c>
      <c r="E100" s="10">
        <v>2</v>
      </c>
      <c r="F100" s="122">
        <v>2</v>
      </c>
      <c r="G100" s="122">
        <v>2</v>
      </c>
      <c r="H100" s="122">
        <v>2</v>
      </c>
      <c r="I100" s="122">
        <v>2</v>
      </c>
      <c r="J100" s="122">
        <v>2</v>
      </c>
      <c r="K100" s="122">
        <v>2</v>
      </c>
      <c r="L100" s="122">
        <v>2</v>
      </c>
      <c r="M100" s="122">
        <v>2</v>
      </c>
      <c r="N100" s="122">
        <v>2</v>
      </c>
      <c r="O100" s="122">
        <v>2</v>
      </c>
      <c r="P100" s="122">
        <v>2</v>
      </c>
      <c r="Q100" s="94">
        <v>0</v>
      </c>
      <c r="R100" s="94">
        <v>0</v>
      </c>
      <c r="S100" s="94">
        <v>0</v>
      </c>
      <c r="T100" s="94">
        <v>0</v>
      </c>
      <c r="U100" s="94">
        <v>0</v>
      </c>
      <c r="V100" s="94">
        <v>0</v>
      </c>
      <c r="W100" s="94">
        <v>0</v>
      </c>
      <c r="X100" s="11">
        <v>2</v>
      </c>
      <c r="Y100" s="11">
        <v>2</v>
      </c>
      <c r="Z100" s="11">
        <v>2</v>
      </c>
      <c r="AA100" s="11">
        <v>2</v>
      </c>
      <c r="AB100" s="11">
        <v>2</v>
      </c>
      <c r="AC100" s="11">
        <v>2</v>
      </c>
      <c r="AD100" s="131">
        <v>0</v>
      </c>
      <c r="AE100" s="131">
        <v>0</v>
      </c>
      <c r="AF100" s="131">
        <v>0</v>
      </c>
      <c r="AG100" s="131">
        <v>0</v>
      </c>
      <c r="AH100" s="131">
        <v>0</v>
      </c>
      <c r="AI100" s="131">
        <v>0</v>
      </c>
      <c r="AJ100" s="131">
        <v>0</v>
      </c>
      <c r="AK100" s="131">
        <v>0</v>
      </c>
      <c r="AL100" s="131">
        <v>0</v>
      </c>
      <c r="AM100" s="131">
        <v>0</v>
      </c>
      <c r="AN100" s="131">
        <v>0</v>
      </c>
      <c r="AO100" s="131">
        <v>0</v>
      </c>
      <c r="AP100" s="131">
        <v>0</v>
      </c>
      <c r="AQ100" s="131">
        <v>0</v>
      </c>
      <c r="AR100" s="22">
        <v>0</v>
      </c>
      <c r="AS100" s="22">
        <v>0</v>
      </c>
      <c r="AT100" s="22">
        <v>0</v>
      </c>
      <c r="AU100" s="22">
        <v>0</v>
      </c>
      <c r="AV100" s="22">
        <v>0</v>
      </c>
      <c r="AW100" s="22">
        <v>0</v>
      </c>
      <c r="AX100" s="22">
        <v>0</v>
      </c>
      <c r="AY100" s="22">
        <v>0</v>
      </c>
      <c r="AZ100" s="22">
        <v>0</v>
      </c>
      <c r="BA100" s="22">
        <v>0</v>
      </c>
      <c r="BB100" s="22">
        <v>0</v>
      </c>
      <c r="BC100" s="22">
        <v>0</v>
      </c>
      <c r="BD100" s="22">
        <v>0</v>
      </c>
      <c r="BE100" s="64">
        <f>SUM(E100:BD100)</f>
        <v>36</v>
      </c>
    </row>
    <row r="101" spans="1:57" ht="16.5">
      <c r="A101" s="196"/>
      <c r="B101" s="177"/>
      <c r="C101" s="177"/>
      <c r="D101" s="10" t="s">
        <v>34</v>
      </c>
      <c r="E101" s="9">
        <f t="shared" ref="E101:AJ101" si="31">E100/2</f>
        <v>1</v>
      </c>
      <c r="F101" s="9">
        <f t="shared" si="31"/>
        <v>1</v>
      </c>
      <c r="G101" s="9">
        <f t="shared" si="31"/>
        <v>1</v>
      </c>
      <c r="H101" s="9">
        <f t="shared" si="31"/>
        <v>1</v>
      </c>
      <c r="I101" s="9">
        <f t="shared" si="31"/>
        <v>1</v>
      </c>
      <c r="J101" s="9">
        <f t="shared" si="31"/>
        <v>1</v>
      </c>
      <c r="K101" s="9">
        <f t="shared" si="31"/>
        <v>1</v>
      </c>
      <c r="L101" s="9">
        <f t="shared" si="31"/>
        <v>1</v>
      </c>
      <c r="M101" s="9">
        <f t="shared" si="31"/>
        <v>1</v>
      </c>
      <c r="N101" s="9">
        <f t="shared" si="31"/>
        <v>1</v>
      </c>
      <c r="O101" s="9">
        <f t="shared" si="31"/>
        <v>1</v>
      </c>
      <c r="P101" s="9">
        <f t="shared" si="31"/>
        <v>1</v>
      </c>
      <c r="Q101" s="95">
        <f t="shared" si="31"/>
        <v>0</v>
      </c>
      <c r="R101" s="95">
        <f t="shared" si="31"/>
        <v>0</v>
      </c>
      <c r="S101" s="95">
        <f t="shared" si="31"/>
        <v>0</v>
      </c>
      <c r="T101" s="95">
        <f t="shared" si="31"/>
        <v>0</v>
      </c>
      <c r="U101" s="95">
        <f t="shared" si="31"/>
        <v>0</v>
      </c>
      <c r="V101" s="95">
        <f t="shared" si="31"/>
        <v>0</v>
      </c>
      <c r="W101" s="95">
        <f t="shared" si="31"/>
        <v>0</v>
      </c>
      <c r="X101" s="9">
        <f t="shared" si="31"/>
        <v>1</v>
      </c>
      <c r="Y101" s="9">
        <f t="shared" si="31"/>
        <v>1</v>
      </c>
      <c r="Z101" s="9">
        <f t="shared" si="31"/>
        <v>1</v>
      </c>
      <c r="AA101" s="9">
        <f t="shared" si="31"/>
        <v>1</v>
      </c>
      <c r="AB101" s="9">
        <f t="shared" si="31"/>
        <v>1</v>
      </c>
      <c r="AC101" s="9">
        <f t="shared" si="31"/>
        <v>1</v>
      </c>
      <c r="AD101" s="95">
        <f t="shared" si="31"/>
        <v>0</v>
      </c>
      <c r="AE101" s="95">
        <f t="shared" si="31"/>
        <v>0</v>
      </c>
      <c r="AF101" s="95">
        <f t="shared" si="31"/>
        <v>0</v>
      </c>
      <c r="AG101" s="95">
        <f t="shared" si="31"/>
        <v>0</v>
      </c>
      <c r="AH101" s="95">
        <f t="shared" si="31"/>
        <v>0</v>
      </c>
      <c r="AI101" s="95">
        <f t="shared" si="31"/>
        <v>0</v>
      </c>
      <c r="AJ101" s="95">
        <f t="shared" si="31"/>
        <v>0</v>
      </c>
      <c r="AK101" s="95">
        <f t="shared" ref="AK101:BD101" si="32">AK100/2</f>
        <v>0</v>
      </c>
      <c r="AL101" s="95">
        <f t="shared" si="32"/>
        <v>0</v>
      </c>
      <c r="AM101" s="95">
        <f t="shared" si="32"/>
        <v>0</v>
      </c>
      <c r="AN101" s="95">
        <f t="shared" si="32"/>
        <v>0</v>
      </c>
      <c r="AO101" s="95">
        <f t="shared" si="32"/>
        <v>0</v>
      </c>
      <c r="AP101" s="95">
        <f t="shared" si="32"/>
        <v>0</v>
      </c>
      <c r="AQ101" s="95">
        <f t="shared" si="32"/>
        <v>0</v>
      </c>
      <c r="AR101" s="9">
        <f t="shared" si="32"/>
        <v>0</v>
      </c>
      <c r="AS101" s="9">
        <f t="shared" si="32"/>
        <v>0</v>
      </c>
      <c r="AT101" s="9">
        <f t="shared" si="32"/>
        <v>0</v>
      </c>
      <c r="AU101" s="9">
        <f t="shared" si="32"/>
        <v>0</v>
      </c>
      <c r="AV101" s="9">
        <f t="shared" si="32"/>
        <v>0</v>
      </c>
      <c r="AW101" s="9">
        <f t="shared" si="32"/>
        <v>0</v>
      </c>
      <c r="AX101" s="9">
        <f t="shared" si="32"/>
        <v>0</v>
      </c>
      <c r="AY101" s="9">
        <f t="shared" si="32"/>
        <v>0</v>
      </c>
      <c r="AZ101" s="9">
        <f t="shared" si="32"/>
        <v>0</v>
      </c>
      <c r="BA101" s="9">
        <f t="shared" si="32"/>
        <v>0</v>
      </c>
      <c r="BB101" s="9">
        <f t="shared" si="32"/>
        <v>0</v>
      </c>
      <c r="BC101" s="9">
        <f t="shared" si="32"/>
        <v>0</v>
      </c>
      <c r="BD101" s="9">
        <f t="shared" si="32"/>
        <v>0</v>
      </c>
      <c r="BE101" s="71">
        <f>SUM(E101:BD101)</f>
        <v>18</v>
      </c>
    </row>
    <row r="102" spans="1:57" ht="16.5">
      <c r="A102" s="196"/>
      <c r="B102" s="176" t="s">
        <v>73</v>
      </c>
      <c r="C102" s="176" t="s">
        <v>50</v>
      </c>
      <c r="D102" s="10" t="s">
        <v>33</v>
      </c>
      <c r="E102" s="10">
        <v>2</v>
      </c>
      <c r="F102" s="122">
        <v>2</v>
      </c>
      <c r="G102" s="122">
        <v>2</v>
      </c>
      <c r="H102" s="122">
        <v>2</v>
      </c>
      <c r="I102" s="122">
        <v>2</v>
      </c>
      <c r="J102" s="122">
        <v>2</v>
      </c>
      <c r="K102" s="122">
        <v>2</v>
      </c>
      <c r="L102" s="122">
        <v>2</v>
      </c>
      <c r="M102" s="122">
        <v>2</v>
      </c>
      <c r="N102" s="122">
        <v>2</v>
      </c>
      <c r="O102" s="122">
        <v>2</v>
      </c>
      <c r="P102" s="122">
        <v>2</v>
      </c>
      <c r="Q102" s="94">
        <v>0</v>
      </c>
      <c r="R102" s="94">
        <v>0</v>
      </c>
      <c r="S102" s="94">
        <v>0</v>
      </c>
      <c r="T102" s="94">
        <v>0</v>
      </c>
      <c r="U102" s="94">
        <v>0</v>
      </c>
      <c r="V102" s="94">
        <v>0</v>
      </c>
      <c r="W102" s="94">
        <v>0</v>
      </c>
      <c r="X102" s="11">
        <v>2</v>
      </c>
      <c r="Y102" s="11">
        <v>2</v>
      </c>
      <c r="Z102" s="11">
        <v>2</v>
      </c>
      <c r="AA102" s="11">
        <v>2</v>
      </c>
      <c r="AB102" s="11">
        <v>2</v>
      </c>
      <c r="AC102" s="11">
        <v>2</v>
      </c>
      <c r="AD102" s="131">
        <v>0</v>
      </c>
      <c r="AE102" s="131">
        <v>0</v>
      </c>
      <c r="AF102" s="131">
        <v>0</v>
      </c>
      <c r="AG102" s="131">
        <v>0</v>
      </c>
      <c r="AH102" s="131">
        <v>0</v>
      </c>
      <c r="AI102" s="131">
        <v>0</v>
      </c>
      <c r="AJ102" s="131">
        <v>0</v>
      </c>
      <c r="AK102" s="131">
        <v>0</v>
      </c>
      <c r="AL102" s="131">
        <v>0</v>
      </c>
      <c r="AM102" s="131">
        <v>0</v>
      </c>
      <c r="AN102" s="131">
        <v>0</v>
      </c>
      <c r="AO102" s="131">
        <v>0</v>
      </c>
      <c r="AP102" s="131">
        <v>0</v>
      </c>
      <c r="AQ102" s="131">
        <v>0</v>
      </c>
      <c r="AR102" s="22">
        <v>0</v>
      </c>
      <c r="AS102" s="22">
        <v>0</v>
      </c>
      <c r="AT102" s="22">
        <v>0</v>
      </c>
      <c r="AU102" s="22">
        <v>0</v>
      </c>
      <c r="AV102" s="22">
        <v>0</v>
      </c>
      <c r="AW102" s="22">
        <v>0</v>
      </c>
      <c r="AX102" s="22">
        <v>0</v>
      </c>
      <c r="AY102" s="22">
        <v>0</v>
      </c>
      <c r="AZ102" s="22">
        <v>0</v>
      </c>
      <c r="BA102" s="22">
        <v>0</v>
      </c>
      <c r="BB102" s="22">
        <v>0</v>
      </c>
      <c r="BC102" s="22">
        <v>0</v>
      </c>
      <c r="BD102" s="22">
        <v>0</v>
      </c>
      <c r="BE102" s="71">
        <f>SUM(E102:BD102)</f>
        <v>36</v>
      </c>
    </row>
    <row r="103" spans="1:57" ht="16.5">
      <c r="A103" s="196"/>
      <c r="B103" s="177"/>
      <c r="C103" s="177"/>
      <c r="D103" s="10" t="s">
        <v>34</v>
      </c>
      <c r="E103" s="10">
        <f t="shared" ref="E103:AJ103" si="33">E102/2</f>
        <v>1</v>
      </c>
      <c r="F103" s="122">
        <f t="shared" si="33"/>
        <v>1</v>
      </c>
      <c r="G103" s="122">
        <f t="shared" si="33"/>
        <v>1</v>
      </c>
      <c r="H103" s="122">
        <f t="shared" si="33"/>
        <v>1</v>
      </c>
      <c r="I103" s="122">
        <f t="shared" si="33"/>
        <v>1</v>
      </c>
      <c r="J103" s="122">
        <f t="shared" si="33"/>
        <v>1</v>
      </c>
      <c r="K103" s="122">
        <f t="shared" si="33"/>
        <v>1</v>
      </c>
      <c r="L103" s="122">
        <f t="shared" si="33"/>
        <v>1</v>
      </c>
      <c r="M103" s="122">
        <f t="shared" si="33"/>
        <v>1</v>
      </c>
      <c r="N103" s="122">
        <f t="shared" si="33"/>
        <v>1</v>
      </c>
      <c r="O103" s="122">
        <f t="shared" si="33"/>
        <v>1</v>
      </c>
      <c r="P103" s="122">
        <f t="shared" si="33"/>
        <v>1</v>
      </c>
      <c r="Q103" s="122">
        <f t="shared" si="33"/>
        <v>0</v>
      </c>
      <c r="R103" s="122">
        <f t="shared" si="33"/>
        <v>0</v>
      </c>
      <c r="S103" s="122">
        <f t="shared" si="33"/>
        <v>0</v>
      </c>
      <c r="T103" s="122">
        <f t="shared" si="33"/>
        <v>0</v>
      </c>
      <c r="U103" s="122">
        <f t="shared" si="33"/>
        <v>0</v>
      </c>
      <c r="V103" s="122">
        <f t="shared" si="33"/>
        <v>0</v>
      </c>
      <c r="W103" s="122">
        <f t="shared" si="33"/>
        <v>0</v>
      </c>
      <c r="X103" s="122">
        <f t="shared" si="33"/>
        <v>1</v>
      </c>
      <c r="Y103" s="122">
        <f t="shared" si="33"/>
        <v>1</v>
      </c>
      <c r="Z103" s="122">
        <f t="shared" si="33"/>
        <v>1</v>
      </c>
      <c r="AA103" s="122">
        <f t="shared" si="33"/>
        <v>1</v>
      </c>
      <c r="AB103" s="122">
        <f t="shared" si="33"/>
        <v>1</v>
      </c>
      <c r="AC103" s="122">
        <f t="shared" si="33"/>
        <v>1</v>
      </c>
      <c r="AD103" s="94">
        <f t="shared" si="33"/>
        <v>0</v>
      </c>
      <c r="AE103" s="94">
        <f t="shared" si="33"/>
        <v>0</v>
      </c>
      <c r="AF103" s="94">
        <f t="shared" si="33"/>
        <v>0</v>
      </c>
      <c r="AG103" s="94">
        <f t="shared" si="33"/>
        <v>0</v>
      </c>
      <c r="AH103" s="94">
        <f t="shared" si="33"/>
        <v>0</v>
      </c>
      <c r="AI103" s="94">
        <f t="shared" si="33"/>
        <v>0</v>
      </c>
      <c r="AJ103" s="94">
        <f t="shared" si="33"/>
        <v>0</v>
      </c>
      <c r="AK103" s="94">
        <f t="shared" ref="AK103:BD103" si="34">AK102/2</f>
        <v>0</v>
      </c>
      <c r="AL103" s="94">
        <f t="shared" si="34"/>
        <v>0</v>
      </c>
      <c r="AM103" s="94">
        <f t="shared" si="34"/>
        <v>0</v>
      </c>
      <c r="AN103" s="94">
        <f t="shared" si="34"/>
        <v>0</v>
      </c>
      <c r="AO103" s="94">
        <f t="shared" si="34"/>
        <v>0</v>
      </c>
      <c r="AP103" s="94">
        <f t="shared" si="34"/>
        <v>0</v>
      </c>
      <c r="AQ103" s="94">
        <f t="shared" si="34"/>
        <v>0</v>
      </c>
      <c r="AR103" s="122">
        <f t="shared" si="34"/>
        <v>0</v>
      </c>
      <c r="AS103" s="122">
        <f t="shared" si="34"/>
        <v>0</v>
      </c>
      <c r="AT103" s="122">
        <f t="shared" si="34"/>
        <v>0</v>
      </c>
      <c r="AU103" s="122">
        <f t="shared" si="34"/>
        <v>0</v>
      </c>
      <c r="AV103" s="122">
        <f t="shared" si="34"/>
        <v>0</v>
      </c>
      <c r="AW103" s="122">
        <f t="shared" si="34"/>
        <v>0</v>
      </c>
      <c r="AX103" s="122">
        <f t="shared" si="34"/>
        <v>0</v>
      </c>
      <c r="AY103" s="122">
        <f t="shared" si="34"/>
        <v>0</v>
      </c>
      <c r="AZ103" s="122">
        <f t="shared" si="34"/>
        <v>0</v>
      </c>
      <c r="BA103" s="122">
        <f t="shared" si="34"/>
        <v>0</v>
      </c>
      <c r="BB103" s="122">
        <f t="shared" si="34"/>
        <v>0</v>
      </c>
      <c r="BC103" s="122">
        <f t="shared" si="34"/>
        <v>0</v>
      </c>
      <c r="BD103" s="122">
        <f t="shared" si="34"/>
        <v>0</v>
      </c>
      <c r="BE103" s="71">
        <f>SUM(E103:BD103)</f>
        <v>18</v>
      </c>
    </row>
    <row r="104" spans="1:57" ht="16.5">
      <c r="A104" s="196"/>
      <c r="B104" s="278" t="s">
        <v>187</v>
      </c>
      <c r="C104" s="280" t="s">
        <v>152</v>
      </c>
      <c r="D104" s="134" t="s">
        <v>33</v>
      </c>
      <c r="E104" s="134">
        <f t="shared" ref="E104:AJ104" si="35">E106+E110</f>
        <v>32</v>
      </c>
      <c r="F104" s="134">
        <f t="shared" si="35"/>
        <v>32</v>
      </c>
      <c r="G104" s="134">
        <f t="shared" si="35"/>
        <v>32</v>
      </c>
      <c r="H104" s="134">
        <f t="shared" si="35"/>
        <v>32</v>
      </c>
      <c r="I104" s="134">
        <f t="shared" si="35"/>
        <v>32</v>
      </c>
      <c r="J104" s="134">
        <f t="shared" si="35"/>
        <v>32</v>
      </c>
      <c r="K104" s="134">
        <f t="shared" si="35"/>
        <v>32</v>
      </c>
      <c r="L104" s="134">
        <f t="shared" si="35"/>
        <v>32</v>
      </c>
      <c r="M104" s="134">
        <f t="shared" si="35"/>
        <v>32</v>
      </c>
      <c r="N104" s="134">
        <f t="shared" si="35"/>
        <v>32</v>
      </c>
      <c r="O104" s="134">
        <f t="shared" si="35"/>
        <v>32</v>
      </c>
      <c r="P104" s="134">
        <f t="shared" si="35"/>
        <v>32</v>
      </c>
      <c r="Q104" s="134">
        <f t="shared" si="35"/>
        <v>36</v>
      </c>
      <c r="R104" s="134">
        <f t="shared" si="35"/>
        <v>36</v>
      </c>
      <c r="S104" s="134">
        <f t="shared" si="35"/>
        <v>36</v>
      </c>
      <c r="T104" s="134">
        <f t="shared" si="35"/>
        <v>36</v>
      </c>
      <c r="U104" s="134">
        <f t="shared" si="35"/>
        <v>36</v>
      </c>
      <c r="V104" s="134">
        <f t="shared" si="35"/>
        <v>0</v>
      </c>
      <c r="W104" s="134">
        <f t="shared" si="35"/>
        <v>0</v>
      </c>
      <c r="X104" s="134">
        <f t="shared" si="35"/>
        <v>32</v>
      </c>
      <c r="Y104" s="134">
        <f t="shared" si="35"/>
        <v>32</v>
      </c>
      <c r="Z104" s="134">
        <f t="shared" si="35"/>
        <v>32</v>
      </c>
      <c r="AA104" s="134">
        <f t="shared" si="35"/>
        <v>32</v>
      </c>
      <c r="AB104" s="134">
        <f t="shared" si="35"/>
        <v>32</v>
      </c>
      <c r="AC104" s="134">
        <f t="shared" si="35"/>
        <v>32</v>
      </c>
      <c r="AD104" s="134">
        <f t="shared" si="35"/>
        <v>36</v>
      </c>
      <c r="AE104" s="134">
        <f t="shared" si="35"/>
        <v>36</v>
      </c>
      <c r="AF104" s="134">
        <f t="shared" si="35"/>
        <v>36</v>
      </c>
      <c r="AG104" s="134">
        <f t="shared" si="35"/>
        <v>36</v>
      </c>
      <c r="AH104" s="134">
        <f t="shared" si="35"/>
        <v>36</v>
      </c>
      <c r="AI104" s="134">
        <f t="shared" si="35"/>
        <v>36</v>
      </c>
      <c r="AJ104" s="134">
        <f t="shared" si="35"/>
        <v>0</v>
      </c>
      <c r="AK104" s="134">
        <f t="shared" ref="AK104:BE104" si="36">AK106+AK110</f>
        <v>0</v>
      </c>
      <c r="AL104" s="134">
        <f t="shared" si="36"/>
        <v>0</v>
      </c>
      <c r="AM104" s="134">
        <f t="shared" si="36"/>
        <v>0</v>
      </c>
      <c r="AN104" s="134">
        <f t="shared" si="36"/>
        <v>0</v>
      </c>
      <c r="AO104" s="134">
        <f t="shared" si="36"/>
        <v>0</v>
      </c>
      <c r="AP104" s="134">
        <f t="shared" si="36"/>
        <v>0</v>
      </c>
      <c r="AQ104" s="134">
        <f t="shared" si="36"/>
        <v>0</v>
      </c>
      <c r="AR104" s="134">
        <f t="shared" si="36"/>
        <v>0</v>
      </c>
      <c r="AS104" s="134">
        <f t="shared" si="36"/>
        <v>0</v>
      </c>
      <c r="AT104" s="134">
        <f t="shared" si="36"/>
        <v>0</v>
      </c>
      <c r="AU104" s="134">
        <f t="shared" si="36"/>
        <v>0</v>
      </c>
      <c r="AV104" s="134">
        <f t="shared" si="36"/>
        <v>0</v>
      </c>
      <c r="AW104" s="134">
        <f t="shared" si="36"/>
        <v>0</v>
      </c>
      <c r="AX104" s="134">
        <f t="shared" si="36"/>
        <v>0</v>
      </c>
      <c r="AY104" s="134">
        <f t="shared" si="36"/>
        <v>0</v>
      </c>
      <c r="AZ104" s="134">
        <f t="shared" si="36"/>
        <v>0</v>
      </c>
      <c r="BA104" s="134">
        <f t="shared" si="36"/>
        <v>0</v>
      </c>
      <c r="BB104" s="134">
        <f t="shared" si="36"/>
        <v>0</v>
      </c>
      <c r="BC104" s="134">
        <f t="shared" si="36"/>
        <v>0</v>
      </c>
      <c r="BD104" s="134">
        <f t="shared" si="36"/>
        <v>0</v>
      </c>
      <c r="BE104" s="139">
        <f t="shared" si="36"/>
        <v>972</v>
      </c>
    </row>
    <row r="105" spans="1:57" ht="16.5">
      <c r="A105" s="196"/>
      <c r="B105" s="279"/>
      <c r="C105" s="281"/>
      <c r="D105" s="134" t="s">
        <v>34</v>
      </c>
      <c r="E105" s="134">
        <f t="shared" ref="E105:AJ105" si="37">E107+E111</f>
        <v>16</v>
      </c>
      <c r="F105" s="134">
        <f t="shared" si="37"/>
        <v>16</v>
      </c>
      <c r="G105" s="134">
        <f t="shared" si="37"/>
        <v>16</v>
      </c>
      <c r="H105" s="134">
        <f t="shared" si="37"/>
        <v>16</v>
      </c>
      <c r="I105" s="134">
        <f t="shared" si="37"/>
        <v>16</v>
      </c>
      <c r="J105" s="134">
        <f t="shared" si="37"/>
        <v>16</v>
      </c>
      <c r="K105" s="134">
        <f t="shared" si="37"/>
        <v>16</v>
      </c>
      <c r="L105" s="134">
        <f t="shared" si="37"/>
        <v>16</v>
      </c>
      <c r="M105" s="134">
        <f t="shared" si="37"/>
        <v>16</v>
      </c>
      <c r="N105" s="134">
        <f t="shared" si="37"/>
        <v>16</v>
      </c>
      <c r="O105" s="134">
        <f t="shared" si="37"/>
        <v>16</v>
      </c>
      <c r="P105" s="134">
        <f t="shared" si="37"/>
        <v>16</v>
      </c>
      <c r="Q105" s="134">
        <f t="shared" si="37"/>
        <v>0</v>
      </c>
      <c r="R105" s="134">
        <f t="shared" si="37"/>
        <v>0</v>
      </c>
      <c r="S105" s="134">
        <f t="shared" si="37"/>
        <v>0</v>
      </c>
      <c r="T105" s="134">
        <f t="shared" si="37"/>
        <v>0</v>
      </c>
      <c r="U105" s="134">
        <f t="shared" si="37"/>
        <v>0</v>
      </c>
      <c r="V105" s="134">
        <f t="shared" si="37"/>
        <v>0</v>
      </c>
      <c r="W105" s="134">
        <f t="shared" si="37"/>
        <v>0</v>
      </c>
      <c r="X105" s="134">
        <f t="shared" si="37"/>
        <v>16</v>
      </c>
      <c r="Y105" s="134">
        <f t="shared" si="37"/>
        <v>16</v>
      </c>
      <c r="Z105" s="134">
        <f t="shared" si="37"/>
        <v>16</v>
      </c>
      <c r="AA105" s="134">
        <f t="shared" si="37"/>
        <v>16</v>
      </c>
      <c r="AB105" s="134">
        <f t="shared" si="37"/>
        <v>16</v>
      </c>
      <c r="AC105" s="134">
        <f t="shared" si="37"/>
        <v>16</v>
      </c>
      <c r="AD105" s="134">
        <f t="shared" si="37"/>
        <v>0</v>
      </c>
      <c r="AE105" s="134">
        <f t="shared" si="37"/>
        <v>0</v>
      </c>
      <c r="AF105" s="134">
        <f t="shared" si="37"/>
        <v>0</v>
      </c>
      <c r="AG105" s="134">
        <f t="shared" si="37"/>
        <v>0</v>
      </c>
      <c r="AH105" s="134">
        <f t="shared" si="37"/>
        <v>0</v>
      </c>
      <c r="AI105" s="134">
        <f t="shared" si="37"/>
        <v>0</v>
      </c>
      <c r="AJ105" s="134">
        <f t="shared" si="37"/>
        <v>0</v>
      </c>
      <c r="AK105" s="134">
        <f t="shared" ref="AK105:BE105" si="38">AK107+AK111</f>
        <v>0</v>
      </c>
      <c r="AL105" s="134">
        <f t="shared" si="38"/>
        <v>0</v>
      </c>
      <c r="AM105" s="134">
        <f t="shared" si="38"/>
        <v>0</v>
      </c>
      <c r="AN105" s="134">
        <f t="shared" si="38"/>
        <v>0</v>
      </c>
      <c r="AO105" s="134">
        <f t="shared" si="38"/>
        <v>0</v>
      </c>
      <c r="AP105" s="134">
        <f t="shared" si="38"/>
        <v>0</v>
      </c>
      <c r="AQ105" s="134">
        <f t="shared" si="38"/>
        <v>0</v>
      </c>
      <c r="AR105" s="134">
        <f t="shared" si="38"/>
        <v>0</v>
      </c>
      <c r="AS105" s="134">
        <f t="shared" si="38"/>
        <v>0</v>
      </c>
      <c r="AT105" s="134">
        <f t="shared" si="38"/>
        <v>0</v>
      </c>
      <c r="AU105" s="134">
        <f t="shared" si="38"/>
        <v>0</v>
      </c>
      <c r="AV105" s="134">
        <f t="shared" si="38"/>
        <v>0</v>
      </c>
      <c r="AW105" s="134">
        <f t="shared" si="38"/>
        <v>0</v>
      </c>
      <c r="AX105" s="134">
        <f t="shared" si="38"/>
        <v>0</v>
      </c>
      <c r="AY105" s="134">
        <f t="shared" si="38"/>
        <v>0</v>
      </c>
      <c r="AZ105" s="134">
        <f t="shared" si="38"/>
        <v>0</v>
      </c>
      <c r="BA105" s="134">
        <f t="shared" si="38"/>
        <v>0</v>
      </c>
      <c r="BB105" s="134">
        <f t="shared" si="38"/>
        <v>0</v>
      </c>
      <c r="BC105" s="134">
        <f t="shared" si="38"/>
        <v>0</v>
      </c>
      <c r="BD105" s="134">
        <f t="shared" si="38"/>
        <v>0</v>
      </c>
      <c r="BE105" s="139">
        <f t="shared" si="38"/>
        <v>139</v>
      </c>
    </row>
    <row r="106" spans="1:57" ht="16.5">
      <c r="A106" s="196"/>
      <c r="B106" s="262" t="s">
        <v>81</v>
      </c>
      <c r="C106" s="255" t="s">
        <v>202</v>
      </c>
      <c r="D106" s="110" t="s">
        <v>33</v>
      </c>
      <c r="E106" s="110">
        <f t="shared" ref="E106:AJ106" si="39">E108</f>
        <v>6</v>
      </c>
      <c r="F106" s="110">
        <f t="shared" si="39"/>
        <v>6</v>
      </c>
      <c r="G106" s="110">
        <f t="shared" si="39"/>
        <v>6</v>
      </c>
      <c r="H106" s="110">
        <f t="shared" si="39"/>
        <v>6</v>
      </c>
      <c r="I106" s="110">
        <f t="shared" si="39"/>
        <v>6</v>
      </c>
      <c r="J106" s="110">
        <f t="shared" si="39"/>
        <v>6</v>
      </c>
      <c r="K106" s="110">
        <f t="shared" si="39"/>
        <v>6</v>
      </c>
      <c r="L106" s="110">
        <f t="shared" si="39"/>
        <v>2</v>
      </c>
      <c r="M106" s="110">
        <f t="shared" si="39"/>
        <v>2</v>
      </c>
      <c r="N106" s="110">
        <f t="shared" si="39"/>
        <v>4</v>
      </c>
      <c r="O106" s="110">
        <f t="shared" si="39"/>
        <v>8</v>
      </c>
      <c r="P106" s="110">
        <f t="shared" si="39"/>
        <v>10</v>
      </c>
      <c r="Q106" s="110">
        <f t="shared" si="39"/>
        <v>0</v>
      </c>
      <c r="R106" s="110">
        <f t="shared" si="39"/>
        <v>0</v>
      </c>
      <c r="S106" s="110">
        <f t="shared" si="39"/>
        <v>0</v>
      </c>
      <c r="T106" s="110">
        <f t="shared" si="39"/>
        <v>0</v>
      </c>
      <c r="U106" s="110">
        <f t="shared" si="39"/>
        <v>0</v>
      </c>
      <c r="V106" s="110">
        <f t="shared" si="39"/>
        <v>0</v>
      </c>
      <c r="W106" s="110">
        <f t="shared" si="39"/>
        <v>0</v>
      </c>
      <c r="X106" s="110">
        <f t="shared" si="39"/>
        <v>0</v>
      </c>
      <c r="Y106" s="110">
        <f t="shared" si="39"/>
        <v>0</v>
      </c>
      <c r="Z106" s="110">
        <f t="shared" si="39"/>
        <v>0</v>
      </c>
      <c r="AA106" s="110">
        <f t="shared" si="39"/>
        <v>0</v>
      </c>
      <c r="AB106" s="110">
        <f t="shared" si="39"/>
        <v>0</v>
      </c>
      <c r="AC106" s="110">
        <f t="shared" si="39"/>
        <v>0</v>
      </c>
      <c r="AD106" s="110">
        <f t="shared" si="39"/>
        <v>0</v>
      </c>
      <c r="AE106" s="110">
        <f t="shared" si="39"/>
        <v>0</v>
      </c>
      <c r="AF106" s="110">
        <f t="shared" si="39"/>
        <v>0</v>
      </c>
      <c r="AG106" s="110">
        <f t="shared" si="39"/>
        <v>0</v>
      </c>
      <c r="AH106" s="110">
        <f t="shared" si="39"/>
        <v>0</v>
      </c>
      <c r="AI106" s="110">
        <f t="shared" si="39"/>
        <v>0</v>
      </c>
      <c r="AJ106" s="110">
        <f t="shared" si="39"/>
        <v>0</v>
      </c>
      <c r="AK106" s="110">
        <f t="shared" ref="AK106:BE106" si="40">AK108</f>
        <v>0</v>
      </c>
      <c r="AL106" s="110">
        <f t="shared" si="40"/>
        <v>0</v>
      </c>
      <c r="AM106" s="110">
        <f t="shared" si="40"/>
        <v>0</v>
      </c>
      <c r="AN106" s="110">
        <f t="shared" si="40"/>
        <v>0</v>
      </c>
      <c r="AO106" s="110">
        <f t="shared" si="40"/>
        <v>0</v>
      </c>
      <c r="AP106" s="110">
        <f t="shared" si="40"/>
        <v>0</v>
      </c>
      <c r="AQ106" s="110">
        <f t="shared" si="40"/>
        <v>0</v>
      </c>
      <c r="AR106" s="110">
        <f t="shared" si="40"/>
        <v>0</v>
      </c>
      <c r="AS106" s="110">
        <f t="shared" si="40"/>
        <v>0</v>
      </c>
      <c r="AT106" s="110">
        <f t="shared" si="40"/>
        <v>0</v>
      </c>
      <c r="AU106" s="110">
        <f t="shared" si="40"/>
        <v>0</v>
      </c>
      <c r="AV106" s="110">
        <f t="shared" si="40"/>
        <v>0</v>
      </c>
      <c r="AW106" s="110">
        <f t="shared" si="40"/>
        <v>0</v>
      </c>
      <c r="AX106" s="110">
        <f t="shared" si="40"/>
        <v>0</v>
      </c>
      <c r="AY106" s="110">
        <f t="shared" si="40"/>
        <v>0</v>
      </c>
      <c r="AZ106" s="110">
        <f t="shared" si="40"/>
        <v>0</v>
      </c>
      <c r="BA106" s="110">
        <f t="shared" si="40"/>
        <v>0</v>
      </c>
      <c r="BB106" s="110">
        <f t="shared" si="40"/>
        <v>0</v>
      </c>
      <c r="BC106" s="110">
        <f t="shared" si="40"/>
        <v>0</v>
      </c>
      <c r="BD106" s="110">
        <f t="shared" si="40"/>
        <v>0</v>
      </c>
      <c r="BE106" s="163">
        <f t="shared" si="40"/>
        <v>68</v>
      </c>
    </row>
    <row r="107" spans="1:57" ht="16.5">
      <c r="A107" s="196"/>
      <c r="B107" s="263"/>
      <c r="C107" s="256"/>
      <c r="D107" s="110" t="s">
        <v>34</v>
      </c>
      <c r="E107" s="110">
        <f t="shared" ref="E107:AJ107" si="41">E109</f>
        <v>3</v>
      </c>
      <c r="F107" s="110">
        <f t="shared" si="41"/>
        <v>3</v>
      </c>
      <c r="G107" s="110">
        <f t="shared" si="41"/>
        <v>3</v>
      </c>
      <c r="H107" s="110">
        <f t="shared" si="41"/>
        <v>3</v>
      </c>
      <c r="I107" s="110">
        <f t="shared" si="41"/>
        <v>3</v>
      </c>
      <c r="J107" s="110">
        <f t="shared" si="41"/>
        <v>3</v>
      </c>
      <c r="K107" s="110">
        <f t="shared" si="41"/>
        <v>3</v>
      </c>
      <c r="L107" s="110">
        <f t="shared" si="41"/>
        <v>1</v>
      </c>
      <c r="M107" s="110">
        <f t="shared" si="41"/>
        <v>1</v>
      </c>
      <c r="N107" s="110">
        <f t="shared" si="41"/>
        <v>2</v>
      </c>
      <c r="O107" s="110">
        <f t="shared" si="41"/>
        <v>4</v>
      </c>
      <c r="P107" s="110">
        <f t="shared" si="41"/>
        <v>5</v>
      </c>
      <c r="Q107" s="110">
        <f t="shared" si="41"/>
        <v>0</v>
      </c>
      <c r="R107" s="110">
        <f t="shared" si="41"/>
        <v>0</v>
      </c>
      <c r="S107" s="110">
        <f t="shared" si="41"/>
        <v>0</v>
      </c>
      <c r="T107" s="110">
        <f t="shared" si="41"/>
        <v>0</v>
      </c>
      <c r="U107" s="110">
        <f t="shared" si="41"/>
        <v>0</v>
      </c>
      <c r="V107" s="110">
        <f t="shared" si="41"/>
        <v>0</v>
      </c>
      <c r="W107" s="110">
        <f t="shared" si="41"/>
        <v>0</v>
      </c>
      <c r="X107" s="110">
        <f t="shared" si="41"/>
        <v>0</v>
      </c>
      <c r="Y107" s="110">
        <f t="shared" si="41"/>
        <v>0</v>
      </c>
      <c r="Z107" s="110">
        <f t="shared" si="41"/>
        <v>0</v>
      </c>
      <c r="AA107" s="110">
        <f t="shared" si="41"/>
        <v>0</v>
      </c>
      <c r="AB107" s="110">
        <f t="shared" si="41"/>
        <v>0</v>
      </c>
      <c r="AC107" s="110">
        <f t="shared" si="41"/>
        <v>0</v>
      </c>
      <c r="AD107" s="110">
        <f t="shared" si="41"/>
        <v>0</v>
      </c>
      <c r="AE107" s="110">
        <f t="shared" si="41"/>
        <v>0</v>
      </c>
      <c r="AF107" s="110">
        <f t="shared" si="41"/>
        <v>0</v>
      </c>
      <c r="AG107" s="110">
        <f t="shared" si="41"/>
        <v>0</v>
      </c>
      <c r="AH107" s="110">
        <f t="shared" si="41"/>
        <v>0</v>
      </c>
      <c r="AI107" s="110">
        <f t="shared" si="41"/>
        <v>0</v>
      </c>
      <c r="AJ107" s="110">
        <f t="shared" si="41"/>
        <v>0</v>
      </c>
      <c r="AK107" s="110">
        <f t="shared" ref="AK107:BE107" si="42">AK109</f>
        <v>0</v>
      </c>
      <c r="AL107" s="110">
        <f t="shared" si="42"/>
        <v>0</v>
      </c>
      <c r="AM107" s="110">
        <f t="shared" si="42"/>
        <v>0</v>
      </c>
      <c r="AN107" s="110">
        <f t="shared" si="42"/>
        <v>0</v>
      </c>
      <c r="AO107" s="110">
        <f t="shared" si="42"/>
        <v>0</v>
      </c>
      <c r="AP107" s="110">
        <f t="shared" si="42"/>
        <v>0</v>
      </c>
      <c r="AQ107" s="110">
        <f t="shared" si="42"/>
        <v>0</v>
      </c>
      <c r="AR107" s="110">
        <f t="shared" si="42"/>
        <v>0</v>
      </c>
      <c r="AS107" s="110">
        <f t="shared" si="42"/>
        <v>0</v>
      </c>
      <c r="AT107" s="110">
        <f t="shared" si="42"/>
        <v>0</v>
      </c>
      <c r="AU107" s="110">
        <f t="shared" si="42"/>
        <v>0</v>
      </c>
      <c r="AV107" s="110">
        <f t="shared" si="42"/>
        <v>0</v>
      </c>
      <c r="AW107" s="110">
        <f t="shared" si="42"/>
        <v>0</v>
      </c>
      <c r="AX107" s="110">
        <f t="shared" si="42"/>
        <v>0</v>
      </c>
      <c r="AY107" s="110">
        <f t="shared" si="42"/>
        <v>0</v>
      </c>
      <c r="AZ107" s="110">
        <f t="shared" si="42"/>
        <v>0</v>
      </c>
      <c r="BA107" s="110">
        <f t="shared" si="42"/>
        <v>0</v>
      </c>
      <c r="BB107" s="110">
        <f t="shared" si="42"/>
        <v>0</v>
      </c>
      <c r="BC107" s="110">
        <f t="shared" si="42"/>
        <v>0</v>
      </c>
      <c r="BD107" s="110">
        <f t="shared" si="42"/>
        <v>0</v>
      </c>
      <c r="BE107" s="163">
        <f t="shared" si="42"/>
        <v>34</v>
      </c>
    </row>
    <row r="108" spans="1:57" ht="16.5">
      <c r="A108" s="196"/>
      <c r="B108" s="291" t="s">
        <v>230</v>
      </c>
      <c r="C108" s="174" t="s">
        <v>96</v>
      </c>
      <c r="D108" s="94" t="s">
        <v>33</v>
      </c>
      <c r="E108" s="94">
        <v>6</v>
      </c>
      <c r="F108" s="94">
        <v>6</v>
      </c>
      <c r="G108" s="94">
        <v>6</v>
      </c>
      <c r="H108" s="94">
        <v>6</v>
      </c>
      <c r="I108" s="94">
        <v>6</v>
      </c>
      <c r="J108" s="131">
        <v>6</v>
      </c>
      <c r="K108" s="131">
        <v>6</v>
      </c>
      <c r="L108" s="94">
        <v>2</v>
      </c>
      <c r="M108" s="94">
        <v>2</v>
      </c>
      <c r="N108" s="94">
        <v>4</v>
      </c>
      <c r="O108" s="94">
        <v>8</v>
      </c>
      <c r="P108" s="94">
        <v>10</v>
      </c>
      <c r="Q108" s="94">
        <v>0</v>
      </c>
      <c r="R108" s="94">
        <v>0</v>
      </c>
      <c r="S108" s="94">
        <v>0</v>
      </c>
      <c r="T108" s="94">
        <v>0</v>
      </c>
      <c r="U108" s="94">
        <v>0</v>
      </c>
      <c r="V108" s="94">
        <v>0</v>
      </c>
      <c r="W108" s="94">
        <v>0</v>
      </c>
      <c r="X108" s="94">
        <v>0</v>
      </c>
      <c r="Y108" s="94">
        <v>0</v>
      </c>
      <c r="Z108" s="94">
        <v>0</v>
      </c>
      <c r="AA108" s="94">
        <v>0</v>
      </c>
      <c r="AB108" s="94">
        <v>0</v>
      </c>
      <c r="AC108" s="94">
        <v>0</v>
      </c>
      <c r="AD108" s="94">
        <v>0</v>
      </c>
      <c r="AE108" s="94">
        <v>0</v>
      </c>
      <c r="AF108" s="94">
        <v>0</v>
      </c>
      <c r="AG108" s="94">
        <v>0</v>
      </c>
      <c r="AH108" s="94">
        <v>0</v>
      </c>
      <c r="AI108" s="94">
        <v>0</v>
      </c>
      <c r="AJ108" s="94">
        <v>0</v>
      </c>
      <c r="AK108" s="94">
        <v>0</v>
      </c>
      <c r="AL108" s="94">
        <v>0</v>
      </c>
      <c r="AM108" s="94">
        <v>0</v>
      </c>
      <c r="AN108" s="94">
        <v>0</v>
      </c>
      <c r="AO108" s="94">
        <v>0</v>
      </c>
      <c r="AP108" s="94">
        <v>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4">
        <v>0</v>
      </c>
      <c r="AW108" s="94">
        <v>0</v>
      </c>
      <c r="AX108" s="94">
        <v>0</v>
      </c>
      <c r="AY108" s="94">
        <v>0</v>
      </c>
      <c r="AZ108" s="94">
        <v>0</v>
      </c>
      <c r="BA108" s="94">
        <v>0</v>
      </c>
      <c r="BB108" s="94">
        <v>0</v>
      </c>
      <c r="BC108" s="94">
        <v>0</v>
      </c>
      <c r="BD108" s="94">
        <v>0</v>
      </c>
      <c r="BE108" s="164">
        <f>SUM(E108:BD108)</f>
        <v>68</v>
      </c>
    </row>
    <row r="109" spans="1:57" ht="16.5">
      <c r="A109" s="196"/>
      <c r="B109" s="292"/>
      <c r="C109" s="175"/>
      <c r="D109" s="94" t="s">
        <v>34</v>
      </c>
      <c r="E109" s="131">
        <f t="shared" ref="E109:AJ109" si="43">E108/2</f>
        <v>3</v>
      </c>
      <c r="F109" s="131">
        <f t="shared" si="43"/>
        <v>3</v>
      </c>
      <c r="G109" s="131">
        <f t="shared" si="43"/>
        <v>3</v>
      </c>
      <c r="H109" s="131">
        <f t="shared" si="43"/>
        <v>3</v>
      </c>
      <c r="I109" s="131">
        <f t="shared" si="43"/>
        <v>3</v>
      </c>
      <c r="J109" s="131">
        <f t="shared" si="43"/>
        <v>3</v>
      </c>
      <c r="K109" s="131">
        <f t="shared" si="43"/>
        <v>3</v>
      </c>
      <c r="L109" s="131">
        <f t="shared" si="43"/>
        <v>1</v>
      </c>
      <c r="M109" s="131">
        <f t="shared" si="43"/>
        <v>1</v>
      </c>
      <c r="N109" s="131">
        <f t="shared" si="43"/>
        <v>2</v>
      </c>
      <c r="O109" s="131">
        <f t="shared" si="43"/>
        <v>4</v>
      </c>
      <c r="P109" s="131">
        <f t="shared" si="43"/>
        <v>5</v>
      </c>
      <c r="Q109" s="131">
        <f t="shared" si="43"/>
        <v>0</v>
      </c>
      <c r="R109" s="131">
        <f t="shared" si="43"/>
        <v>0</v>
      </c>
      <c r="S109" s="131">
        <f t="shared" si="43"/>
        <v>0</v>
      </c>
      <c r="T109" s="131">
        <f t="shared" si="43"/>
        <v>0</v>
      </c>
      <c r="U109" s="131">
        <f t="shared" si="43"/>
        <v>0</v>
      </c>
      <c r="V109" s="131">
        <f t="shared" si="43"/>
        <v>0</v>
      </c>
      <c r="W109" s="131">
        <f t="shared" si="43"/>
        <v>0</v>
      </c>
      <c r="X109" s="131">
        <f t="shared" si="43"/>
        <v>0</v>
      </c>
      <c r="Y109" s="131">
        <f t="shared" si="43"/>
        <v>0</v>
      </c>
      <c r="Z109" s="131">
        <f t="shared" si="43"/>
        <v>0</v>
      </c>
      <c r="AA109" s="131">
        <f t="shared" si="43"/>
        <v>0</v>
      </c>
      <c r="AB109" s="131">
        <f t="shared" si="43"/>
        <v>0</v>
      </c>
      <c r="AC109" s="131">
        <f t="shared" si="43"/>
        <v>0</v>
      </c>
      <c r="AD109" s="131">
        <f t="shared" si="43"/>
        <v>0</v>
      </c>
      <c r="AE109" s="131">
        <f t="shared" si="43"/>
        <v>0</v>
      </c>
      <c r="AF109" s="131">
        <f t="shared" si="43"/>
        <v>0</v>
      </c>
      <c r="AG109" s="131">
        <f t="shared" si="43"/>
        <v>0</v>
      </c>
      <c r="AH109" s="131">
        <f t="shared" si="43"/>
        <v>0</v>
      </c>
      <c r="AI109" s="131">
        <f t="shared" si="43"/>
        <v>0</v>
      </c>
      <c r="AJ109" s="131">
        <f t="shared" si="43"/>
        <v>0</v>
      </c>
      <c r="AK109" s="131">
        <f t="shared" ref="AK109:BD109" si="44">AK108/2</f>
        <v>0</v>
      </c>
      <c r="AL109" s="131">
        <f t="shared" si="44"/>
        <v>0</v>
      </c>
      <c r="AM109" s="131">
        <f t="shared" si="44"/>
        <v>0</v>
      </c>
      <c r="AN109" s="131">
        <f t="shared" si="44"/>
        <v>0</v>
      </c>
      <c r="AO109" s="131">
        <f t="shared" si="44"/>
        <v>0</v>
      </c>
      <c r="AP109" s="131">
        <f t="shared" si="44"/>
        <v>0</v>
      </c>
      <c r="AQ109" s="131">
        <f t="shared" si="44"/>
        <v>0</v>
      </c>
      <c r="AR109" s="131">
        <f t="shared" si="44"/>
        <v>0</v>
      </c>
      <c r="AS109" s="131">
        <f t="shared" si="44"/>
        <v>0</v>
      </c>
      <c r="AT109" s="131">
        <f t="shared" si="44"/>
        <v>0</v>
      </c>
      <c r="AU109" s="131">
        <f t="shared" si="44"/>
        <v>0</v>
      </c>
      <c r="AV109" s="131">
        <f t="shared" si="44"/>
        <v>0</v>
      </c>
      <c r="AW109" s="131">
        <f t="shared" si="44"/>
        <v>0</v>
      </c>
      <c r="AX109" s="131">
        <f t="shared" si="44"/>
        <v>0</v>
      </c>
      <c r="AY109" s="131">
        <f t="shared" si="44"/>
        <v>0</v>
      </c>
      <c r="AZ109" s="131">
        <f t="shared" si="44"/>
        <v>0</v>
      </c>
      <c r="BA109" s="131">
        <f t="shared" si="44"/>
        <v>0</v>
      </c>
      <c r="BB109" s="131">
        <f t="shared" si="44"/>
        <v>0</v>
      </c>
      <c r="BC109" s="131">
        <f t="shared" si="44"/>
        <v>0</v>
      </c>
      <c r="BD109" s="131">
        <f t="shared" si="44"/>
        <v>0</v>
      </c>
      <c r="BE109" s="164">
        <f>SUM(E109:BD109)</f>
        <v>34</v>
      </c>
    </row>
    <row r="110" spans="1:57" ht="16.5">
      <c r="A110" s="196"/>
      <c r="B110" s="167" t="s">
        <v>97</v>
      </c>
      <c r="C110" s="172" t="s">
        <v>98</v>
      </c>
      <c r="D110" s="40" t="s">
        <v>33</v>
      </c>
      <c r="E110" s="15">
        <f t="shared" ref="E110:AJ110" si="45">E112+E118+E124</f>
        <v>26</v>
      </c>
      <c r="F110" s="125">
        <f t="shared" si="45"/>
        <v>26</v>
      </c>
      <c r="G110" s="125">
        <f t="shared" si="45"/>
        <v>26</v>
      </c>
      <c r="H110" s="125">
        <f t="shared" si="45"/>
        <v>26</v>
      </c>
      <c r="I110" s="125">
        <f t="shared" si="45"/>
        <v>26</v>
      </c>
      <c r="J110" s="125">
        <f t="shared" si="45"/>
        <v>26</v>
      </c>
      <c r="K110" s="125">
        <f t="shared" si="45"/>
        <v>26</v>
      </c>
      <c r="L110" s="125">
        <f t="shared" si="45"/>
        <v>30</v>
      </c>
      <c r="M110" s="125">
        <f t="shared" si="45"/>
        <v>30</v>
      </c>
      <c r="N110" s="125">
        <f t="shared" si="45"/>
        <v>28</v>
      </c>
      <c r="O110" s="125">
        <f t="shared" si="45"/>
        <v>24</v>
      </c>
      <c r="P110" s="125">
        <f t="shared" si="45"/>
        <v>22</v>
      </c>
      <c r="Q110" s="125">
        <f t="shared" si="45"/>
        <v>36</v>
      </c>
      <c r="R110" s="125">
        <f t="shared" si="45"/>
        <v>36</v>
      </c>
      <c r="S110" s="125">
        <f t="shared" si="45"/>
        <v>36</v>
      </c>
      <c r="T110" s="125">
        <f t="shared" si="45"/>
        <v>36</v>
      </c>
      <c r="U110" s="125">
        <f t="shared" si="45"/>
        <v>36</v>
      </c>
      <c r="V110" s="125">
        <f t="shared" si="45"/>
        <v>0</v>
      </c>
      <c r="W110" s="125">
        <f t="shared" si="45"/>
        <v>0</v>
      </c>
      <c r="X110" s="125">
        <f t="shared" si="45"/>
        <v>32</v>
      </c>
      <c r="Y110" s="125">
        <f t="shared" si="45"/>
        <v>32</v>
      </c>
      <c r="Z110" s="125">
        <f t="shared" si="45"/>
        <v>32</v>
      </c>
      <c r="AA110" s="125">
        <f t="shared" si="45"/>
        <v>32</v>
      </c>
      <c r="AB110" s="125">
        <f t="shared" si="45"/>
        <v>32</v>
      </c>
      <c r="AC110" s="125">
        <f t="shared" si="45"/>
        <v>32</v>
      </c>
      <c r="AD110" s="125">
        <f t="shared" si="45"/>
        <v>36</v>
      </c>
      <c r="AE110" s="125">
        <f t="shared" si="45"/>
        <v>36</v>
      </c>
      <c r="AF110" s="125">
        <f t="shared" si="45"/>
        <v>36</v>
      </c>
      <c r="AG110" s="125">
        <f t="shared" si="45"/>
        <v>36</v>
      </c>
      <c r="AH110" s="125">
        <f t="shared" si="45"/>
        <v>36</v>
      </c>
      <c r="AI110" s="125">
        <f t="shared" si="45"/>
        <v>36</v>
      </c>
      <c r="AJ110" s="125">
        <f t="shared" si="45"/>
        <v>0</v>
      </c>
      <c r="AK110" s="125">
        <f t="shared" ref="AK110:BE110" si="46">AK112+AK118+AK124</f>
        <v>0</v>
      </c>
      <c r="AL110" s="125">
        <f t="shared" si="46"/>
        <v>0</v>
      </c>
      <c r="AM110" s="125">
        <f t="shared" si="46"/>
        <v>0</v>
      </c>
      <c r="AN110" s="125">
        <f t="shared" si="46"/>
        <v>0</v>
      </c>
      <c r="AO110" s="125">
        <f t="shared" si="46"/>
        <v>0</v>
      </c>
      <c r="AP110" s="125">
        <f t="shared" si="46"/>
        <v>0</v>
      </c>
      <c r="AQ110" s="125">
        <f t="shared" si="46"/>
        <v>0</v>
      </c>
      <c r="AR110" s="125">
        <f t="shared" si="46"/>
        <v>0</v>
      </c>
      <c r="AS110" s="125">
        <f t="shared" si="46"/>
        <v>0</v>
      </c>
      <c r="AT110" s="125">
        <f t="shared" si="46"/>
        <v>0</v>
      </c>
      <c r="AU110" s="125">
        <f t="shared" si="46"/>
        <v>0</v>
      </c>
      <c r="AV110" s="125">
        <f t="shared" si="46"/>
        <v>0</v>
      </c>
      <c r="AW110" s="125">
        <f t="shared" si="46"/>
        <v>0</v>
      </c>
      <c r="AX110" s="125">
        <f t="shared" si="46"/>
        <v>0</v>
      </c>
      <c r="AY110" s="125">
        <f t="shared" si="46"/>
        <v>0</v>
      </c>
      <c r="AZ110" s="125">
        <f t="shared" si="46"/>
        <v>0</v>
      </c>
      <c r="BA110" s="125">
        <f t="shared" si="46"/>
        <v>0</v>
      </c>
      <c r="BB110" s="125">
        <f t="shared" si="46"/>
        <v>0</v>
      </c>
      <c r="BC110" s="125">
        <f t="shared" si="46"/>
        <v>0</v>
      </c>
      <c r="BD110" s="125">
        <f t="shared" si="46"/>
        <v>0</v>
      </c>
      <c r="BE110" s="59">
        <f t="shared" si="46"/>
        <v>904</v>
      </c>
    </row>
    <row r="111" spans="1:57" ht="16.5">
      <c r="A111" s="196"/>
      <c r="B111" s="168"/>
      <c r="C111" s="173"/>
      <c r="D111" s="40" t="s">
        <v>34</v>
      </c>
      <c r="E111" s="15">
        <f t="shared" ref="E111:AJ111" si="47">E113+E119+E125</f>
        <v>13</v>
      </c>
      <c r="F111" s="125">
        <f t="shared" si="47"/>
        <v>13</v>
      </c>
      <c r="G111" s="125">
        <f t="shared" si="47"/>
        <v>13</v>
      </c>
      <c r="H111" s="125">
        <f t="shared" si="47"/>
        <v>13</v>
      </c>
      <c r="I111" s="125">
        <f t="shared" si="47"/>
        <v>13</v>
      </c>
      <c r="J111" s="125">
        <f t="shared" si="47"/>
        <v>13</v>
      </c>
      <c r="K111" s="125">
        <f t="shared" si="47"/>
        <v>13</v>
      </c>
      <c r="L111" s="125">
        <f t="shared" si="47"/>
        <v>15</v>
      </c>
      <c r="M111" s="125">
        <f t="shared" si="47"/>
        <v>15</v>
      </c>
      <c r="N111" s="125">
        <f t="shared" si="47"/>
        <v>14</v>
      </c>
      <c r="O111" s="125">
        <f t="shared" si="47"/>
        <v>12</v>
      </c>
      <c r="P111" s="125">
        <f t="shared" si="47"/>
        <v>11</v>
      </c>
      <c r="Q111" s="125">
        <f t="shared" si="47"/>
        <v>0</v>
      </c>
      <c r="R111" s="125">
        <f t="shared" si="47"/>
        <v>0</v>
      </c>
      <c r="S111" s="125">
        <f t="shared" si="47"/>
        <v>0</v>
      </c>
      <c r="T111" s="125">
        <f t="shared" si="47"/>
        <v>0</v>
      </c>
      <c r="U111" s="125">
        <f t="shared" si="47"/>
        <v>0</v>
      </c>
      <c r="V111" s="125">
        <f t="shared" si="47"/>
        <v>0</v>
      </c>
      <c r="W111" s="125">
        <f t="shared" si="47"/>
        <v>0</v>
      </c>
      <c r="X111" s="125">
        <f t="shared" si="47"/>
        <v>16</v>
      </c>
      <c r="Y111" s="125">
        <f t="shared" si="47"/>
        <v>16</v>
      </c>
      <c r="Z111" s="125">
        <f t="shared" si="47"/>
        <v>16</v>
      </c>
      <c r="AA111" s="125">
        <f t="shared" si="47"/>
        <v>16</v>
      </c>
      <c r="AB111" s="125">
        <f t="shared" si="47"/>
        <v>16</v>
      </c>
      <c r="AC111" s="125">
        <f t="shared" si="47"/>
        <v>16</v>
      </c>
      <c r="AD111" s="125">
        <f t="shared" si="47"/>
        <v>0</v>
      </c>
      <c r="AE111" s="125">
        <f t="shared" si="47"/>
        <v>0</v>
      </c>
      <c r="AF111" s="125">
        <f t="shared" si="47"/>
        <v>0</v>
      </c>
      <c r="AG111" s="125">
        <f t="shared" si="47"/>
        <v>0</v>
      </c>
      <c r="AH111" s="125">
        <f t="shared" si="47"/>
        <v>0</v>
      </c>
      <c r="AI111" s="125">
        <f t="shared" si="47"/>
        <v>0</v>
      </c>
      <c r="AJ111" s="125">
        <f t="shared" si="47"/>
        <v>0</v>
      </c>
      <c r="AK111" s="125">
        <f t="shared" ref="AK111:BD111" si="48">AK113+AK119+AK125</f>
        <v>0</v>
      </c>
      <c r="AL111" s="125">
        <f t="shared" si="48"/>
        <v>0</v>
      </c>
      <c r="AM111" s="125">
        <f t="shared" si="48"/>
        <v>0</v>
      </c>
      <c r="AN111" s="125">
        <f t="shared" si="48"/>
        <v>0</v>
      </c>
      <c r="AO111" s="125">
        <f t="shared" si="48"/>
        <v>0</v>
      </c>
      <c r="AP111" s="125">
        <f t="shared" si="48"/>
        <v>0</v>
      </c>
      <c r="AQ111" s="125">
        <f t="shared" si="48"/>
        <v>0</v>
      </c>
      <c r="AR111" s="125">
        <f t="shared" si="48"/>
        <v>0</v>
      </c>
      <c r="AS111" s="125">
        <f t="shared" si="48"/>
        <v>0</v>
      </c>
      <c r="AT111" s="125">
        <f t="shared" si="48"/>
        <v>0</v>
      </c>
      <c r="AU111" s="125">
        <f t="shared" si="48"/>
        <v>0</v>
      </c>
      <c r="AV111" s="125">
        <f t="shared" si="48"/>
        <v>0</v>
      </c>
      <c r="AW111" s="125">
        <f t="shared" si="48"/>
        <v>0</v>
      </c>
      <c r="AX111" s="125">
        <f t="shared" si="48"/>
        <v>0</v>
      </c>
      <c r="AY111" s="125">
        <f t="shared" si="48"/>
        <v>0</v>
      </c>
      <c r="AZ111" s="125">
        <f t="shared" si="48"/>
        <v>0</v>
      </c>
      <c r="BA111" s="125">
        <f t="shared" si="48"/>
        <v>0</v>
      </c>
      <c r="BB111" s="125">
        <f t="shared" si="48"/>
        <v>0</v>
      </c>
      <c r="BC111" s="125">
        <f t="shared" si="48"/>
        <v>0</v>
      </c>
      <c r="BD111" s="125">
        <f t="shared" si="48"/>
        <v>0</v>
      </c>
      <c r="BE111" s="59">
        <f>BE115+BE117</f>
        <v>105</v>
      </c>
    </row>
    <row r="112" spans="1:57" ht="16.5">
      <c r="A112" s="196"/>
      <c r="B112" s="282" t="s">
        <v>99</v>
      </c>
      <c r="C112" s="283" t="s">
        <v>132</v>
      </c>
      <c r="D112" s="128" t="s">
        <v>33</v>
      </c>
      <c r="E112" s="135">
        <f t="shared" ref="E112:AJ112" si="49">E114+E116</f>
        <v>14</v>
      </c>
      <c r="F112" s="135">
        <f t="shared" si="49"/>
        <v>14</v>
      </c>
      <c r="G112" s="135">
        <f t="shared" si="49"/>
        <v>14</v>
      </c>
      <c r="H112" s="135">
        <f t="shared" si="49"/>
        <v>14</v>
      </c>
      <c r="I112" s="135">
        <f t="shared" si="49"/>
        <v>14</v>
      </c>
      <c r="J112" s="135">
        <f t="shared" si="49"/>
        <v>14</v>
      </c>
      <c r="K112" s="135">
        <f t="shared" si="49"/>
        <v>14</v>
      </c>
      <c r="L112" s="135">
        <f t="shared" si="49"/>
        <v>14</v>
      </c>
      <c r="M112" s="135">
        <f t="shared" si="49"/>
        <v>14</v>
      </c>
      <c r="N112" s="135">
        <f t="shared" si="49"/>
        <v>14</v>
      </c>
      <c r="O112" s="135">
        <f t="shared" si="49"/>
        <v>10</v>
      </c>
      <c r="P112" s="135">
        <f t="shared" si="49"/>
        <v>8</v>
      </c>
      <c r="Q112" s="135">
        <f t="shared" si="49"/>
        <v>36</v>
      </c>
      <c r="R112" s="135">
        <f t="shared" si="49"/>
        <v>36</v>
      </c>
      <c r="S112" s="135">
        <f t="shared" si="49"/>
        <v>36</v>
      </c>
      <c r="T112" s="135">
        <f t="shared" si="49"/>
        <v>0</v>
      </c>
      <c r="U112" s="135">
        <f t="shared" si="49"/>
        <v>0</v>
      </c>
      <c r="V112" s="135">
        <f t="shared" si="49"/>
        <v>0</v>
      </c>
      <c r="W112" s="135">
        <f t="shared" si="49"/>
        <v>0</v>
      </c>
      <c r="X112" s="135">
        <f t="shared" si="49"/>
        <v>8</v>
      </c>
      <c r="Y112" s="135">
        <f t="shared" si="49"/>
        <v>8</v>
      </c>
      <c r="Z112" s="135">
        <f t="shared" si="49"/>
        <v>8</v>
      </c>
      <c r="AA112" s="135">
        <f t="shared" si="49"/>
        <v>8</v>
      </c>
      <c r="AB112" s="135">
        <f t="shared" si="49"/>
        <v>10</v>
      </c>
      <c r="AC112" s="135">
        <f t="shared" si="49"/>
        <v>10</v>
      </c>
      <c r="AD112" s="135">
        <f t="shared" si="49"/>
        <v>36</v>
      </c>
      <c r="AE112" s="135">
        <f t="shared" si="49"/>
        <v>36</v>
      </c>
      <c r="AF112" s="135">
        <f t="shared" si="49"/>
        <v>36</v>
      </c>
      <c r="AG112" s="135">
        <f t="shared" si="49"/>
        <v>0</v>
      </c>
      <c r="AH112" s="135">
        <f t="shared" si="49"/>
        <v>0</v>
      </c>
      <c r="AI112" s="135">
        <f t="shared" si="49"/>
        <v>0</v>
      </c>
      <c r="AJ112" s="135">
        <f t="shared" si="49"/>
        <v>0</v>
      </c>
      <c r="AK112" s="135">
        <f t="shared" ref="AK112:BE112" si="50">AK114+AK116</f>
        <v>0</v>
      </c>
      <c r="AL112" s="135">
        <f t="shared" si="50"/>
        <v>0</v>
      </c>
      <c r="AM112" s="135">
        <f t="shared" si="50"/>
        <v>0</v>
      </c>
      <c r="AN112" s="135">
        <f t="shared" si="50"/>
        <v>0</v>
      </c>
      <c r="AO112" s="135">
        <f t="shared" si="50"/>
        <v>0</v>
      </c>
      <c r="AP112" s="135">
        <f t="shared" si="50"/>
        <v>0</v>
      </c>
      <c r="AQ112" s="135">
        <f t="shared" si="50"/>
        <v>0</v>
      </c>
      <c r="AR112" s="135">
        <f t="shared" si="50"/>
        <v>0</v>
      </c>
      <c r="AS112" s="135">
        <f t="shared" si="50"/>
        <v>0</v>
      </c>
      <c r="AT112" s="135">
        <f t="shared" si="50"/>
        <v>0</v>
      </c>
      <c r="AU112" s="135">
        <f t="shared" si="50"/>
        <v>0</v>
      </c>
      <c r="AV112" s="135">
        <f t="shared" si="50"/>
        <v>0</v>
      </c>
      <c r="AW112" s="135">
        <f t="shared" si="50"/>
        <v>0</v>
      </c>
      <c r="AX112" s="135">
        <f t="shared" si="50"/>
        <v>0</v>
      </c>
      <c r="AY112" s="135">
        <f t="shared" si="50"/>
        <v>0</v>
      </c>
      <c r="AZ112" s="135">
        <f t="shared" si="50"/>
        <v>0</v>
      </c>
      <c r="BA112" s="135">
        <f t="shared" si="50"/>
        <v>0</v>
      </c>
      <c r="BB112" s="135">
        <f t="shared" si="50"/>
        <v>0</v>
      </c>
      <c r="BC112" s="135">
        <f t="shared" si="50"/>
        <v>0</v>
      </c>
      <c r="BD112" s="135">
        <f t="shared" si="50"/>
        <v>0</v>
      </c>
      <c r="BE112" s="136">
        <f t="shared" si="50"/>
        <v>426</v>
      </c>
    </row>
    <row r="113" spans="1:57" ht="16.5">
      <c r="A113" s="196"/>
      <c r="B113" s="282"/>
      <c r="C113" s="284"/>
      <c r="D113" s="128" t="s">
        <v>34</v>
      </c>
      <c r="E113" s="135">
        <f t="shared" ref="E113:AJ113" si="51">E115</f>
        <v>7</v>
      </c>
      <c r="F113" s="135">
        <f t="shared" si="51"/>
        <v>7</v>
      </c>
      <c r="G113" s="135">
        <f t="shared" si="51"/>
        <v>7</v>
      </c>
      <c r="H113" s="135">
        <f t="shared" si="51"/>
        <v>7</v>
      </c>
      <c r="I113" s="135">
        <f t="shared" si="51"/>
        <v>7</v>
      </c>
      <c r="J113" s="135">
        <f t="shared" si="51"/>
        <v>7</v>
      </c>
      <c r="K113" s="135">
        <f t="shared" si="51"/>
        <v>7</v>
      </c>
      <c r="L113" s="135">
        <f t="shared" si="51"/>
        <v>7</v>
      </c>
      <c r="M113" s="135">
        <f t="shared" si="51"/>
        <v>7</v>
      </c>
      <c r="N113" s="135">
        <f t="shared" si="51"/>
        <v>7</v>
      </c>
      <c r="O113" s="135">
        <f t="shared" si="51"/>
        <v>5</v>
      </c>
      <c r="P113" s="135">
        <f t="shared" si="51"/>
        <v>4</v>
      </c>
      <c r="Q113" s="135">
        <f t="shared" si="51"/>
        <v>0</v>
      </c>
      <c r="R113" s="135">
        <f t="shared" si="51"/>
        <v>0</v>
      </c>
      <c r="S113" s="135">
        <f t="shared" si="51"/>
        <v>0</v>
      </c>
      <c r="T113" s="135">
        <f t="shared" si="51"/>
        <v>0</v>
      </c>
      <c r="U113" s="135">
        <f t="shared" si="51"/>
        <v>0</v>
      </c>
      <c r="V113" s="135">
        <f t="shared" si="51"/>
        <v>0</v>
      </c>
      <c r="W113" s="135">
        <f t="shared" si="51"/>
        <v>0</v>
      </c>
      <c r="X113" s="135">
        <f t="shared" si="51"/>
        <v>4</v>
      </c>
      <c r="Y113" s="135">
        <f t="shared" si="51"/>
        <v>4</v>
      </c>
      <c r="Z113" s="135">
        <f t="shared" si="51"/>
        <v>4</v>
      </c>
      <c r="AA113" s="135">
        <f t="shared" si="51"/>
        <v>4</v>
      </c>
      <c r="AB113" s="135">
        <f t="shared" si="51"/>
        <v>5</v>
      </c>
      <c r="AC113" s="135">
        <f t="shared" si="51"/>
        <v>5</v>
      </c>
      <c r="AD113" s="135">
        <f t="shared" si="51"/>
        <v>0</v>
      </c>
      <c r="AE113" s="135">
        <f t="shared" si="51"/>
        <v>0</v>
      </c>
      <c r="AF113" s="135">
        <f t="shared" si="51"/>
        <v>0</v>
      </c>
      <c r="AG113" s="135">
        <f t="shared" si="51"/>
        <v>0</v>
      </c>
      <c r="AH113" s="135">
        <f t="shared" si="51"/>
        <v>0</v>
      </c>
      <c r="AI113" s="135">
        <f t="shared" si="51"/>
        <v>0</v>
      </c>
      <c r="AJ113" s="135">
        <f t="shared" si="51"/>
        <v>0</v>
      </c>
      <c r="AK113" s="135">
        <f t="shared" ref="AK113:BD113" si="52">AK115</f>
        <v>0</v>
      </c>
      <c r="AL113" s="135">
        <f t="shared" si="52"/>
        <v>0</v>
      </c>
      <c r="AM113" s="135">
        <f t="shared" si="52"/>
        <v>0</v>
      </c>
      <c r="AN113" s="135">
        <f t="shared" si="52"/>
        <v>0</v>
      </c>
      <c r="AO113" s="135">
        <f t="shared" si="52"/>
        <v>0</v>
      </c>
      <c r="AP113" s="135">
        <f t="shared" si="52"/>
        <v>0</v>
      </c>
      <c r="AQ113" s="135">
        <f t="shared" si="52"/>
        <v>0</v>
      </c>
      <c r="AR113" s="135">
        <f t="shared" si="52"/>
        <v>0</v>
      </c>
      <c r="AS113" s="135">
        <f t="shared" si="52"/>
        <v>0</v>
      </c>
      <c r="AT113" s="135">
        <f t="shared" si="52"/>
        <v>0</v>
      </c>
      <c r="AU113" s="135">
        <f t="shared" si="52"/>
        <v>0</v>
      </c>
      <c r="AV113" s="135">
        <f t="shared" si="52"/>
        <v>0</v>
      </c>
      <c r="AW113" s="135">
        <f t="shared" si="52"/>
        <v>0</v>
      </c>
      <c r="AX113" s="135">
        <f t="shared" si="52"/>
        <v>0</v>
      </c>
      <c r="AY113" s="135">
        <f t="shared" si="52"/>
        <v>0</v>
      </c>
      <c r="AZ113" s="135">
        <f t="shared" si="52"/>
        <v>0</v>
      </c>
      <c r="BA113" s="135">
        <f t="shared" si="52"/>
        <v>0</v>
      </c>
      <c r="BB113" s="135">
        <f t="shared" si="52"/>
        <v>0</v>
      </c>
      <c r="BC113" s="135">
        <f t="shared" si="52"/>
        <v>0</v>
      </c>
      <c r="BD113" s="135">
        <f t="shared" si="52"/>
        <v>0</v>
      </c>
      <c r="BE113" s="136">
        <f>SUM(BE115,BE121)</f>
        <v>179</v>
      </c>
    </row>
    <row r="114" spans="1:57" ht="16.5">
      <c r="A114" s="196"/>
      <c r="B114" s="250" t="s">
        <v>101</v>
      </c>
      <c r="C114" s="250" t="s">
        <v>137</v>
      </c>
      <c r="D114" s="94" t="s">
        <v>33</v>
      </c>
      <c r="E114" s="127">
        <v>14</v>
      </c>
      <c r="F114" s="127">
        <v>14</v>
      </c>
      <c r="G114" s="127">
        <v>14</v>
      </c>
      <c r="H114" s="127">
        <v>14</v>
      </c>
      <c r="I114" s="127">
        <v>14</v>
      </c>
      <c r="J114" s="127">
        <v>14</v>
      </c>
      <c r="K114" s="127">
        <v>14</v>
      </c>
      <c r="L114" s="127">
        <v>14</v>
      </c>
      <c r="M114" s="127">
        <v>14</v>
      </c>
      <c r="N114" s="127">
        <v>14</v>
      </c>
      <c r="O114" s="127">
        <v>10</v>
      </c>
      <c r="P114" s="127">
        <v>8</v>
      </c>
      <c r="Q114" s="127">
        <v>0</v>
      </c>
      <c r="R114" s="127">
        <v>0</v>
      </c>
      <c r="S114" s="127">
        <v>0</v>
      </c>
      <c r="T114" s="127">
        <v>0</v>
      </c>
      <c r="U114" s="127">
        <v>0</v>
      </c>
      <c r="V114" s="127">
        <v>0</v>
      </c>
      <c r="W114" s="127">
        <v>0</v>
      </c>
      <c r="X114" s="127">
        <v>8</v>
      </c>
      <c r="Y114" s="127">
        <v>8</v>
      </c>
      <c r="Z114" s="127">
        <v>8</v>
      </c>
      <c r="AA114" s="127">
        <v>8</v>
      </c>
      <c r="AB114" s="127">
        <v>10</v>
      </c>
      <c r="AC114" s="127">
        <v>10</v>
      </c>
      <c r="AD114" s="127">
        <v>0</v>
      </c>
      <c r="AE114" s="127">
        <v>0</v>
      </c>
      <c r="AF114" s="127">
        <v>0</v>
      </c>
      <c r="AG114" s="127">
        <v>0</v>
      </c>
      <c r="AH114" s="127">
        <v>0</v>
      </c>
      <c r="AI114" s="127">
        <v>0</v>
      </c>
      <c r="AJ114" s="127">
        <v>0</v>
      </c>
      <c r="AK114" s="127">
        <v>0</v>
      </c>
      <c r="AL114" s="127">
        <v>0</v>
      </c>
      <c r="AM114" s="127">
        <v>0</v>
      </c>
      <c r="AN114" s="127">
        <v>0</v>
      </c>
      <c r="AO114" s="127">
        <v>0</v>
      </c>
      <c r="AP114" s="127">
        <v>0</v>
      </c>
      <c r="AQ114" s="127">
        <v>0</v>
      </c>
      <c r="AR114" s="127">
        <v>0</v>
      </c>
      <c r="AS114" s="127">
        <v>0</v>
      </c>
      <c r="AT114" s="127">
        <v>0</v>
      </c>
      <c r="AU114" s="127">
        <v>0</v>
      </c>
      <c r="AV114" s="127">
        <v>0</v>
      </c>
      <c r="AW114" s="127">
        <v>0</v>
      </c>
      <c r="AX114" s="127">
        <v>0</v>
      </c>
      <c r="AY114" s="127">
        <v>0</v>
      </c>
      <c r="AZ114" s="127">
        <v>0</v>
      </c>
      <c r="BA114" s="127">
        <v>0</v>
      </c>
      <c r="BB114" s="127">
        <v>0</v>
      </c>
      <c r="BC114" s="127">
        <v>0</v>
      </c>
      <c r="BD114" s="127">
        <v>0</v>
      </c>
      <c r="BE114" s="137">
        <f>SUM(E114:BD114)</f>
        <v>210</v>
      </c>
    </row>
    <row r="115" spans="1:57" ht="16.5">
      <c r="A115" s="196"/>
      <c r="B115" s="251"/>
      <c r="C115" s="251"/>
      <c r="D115" s="94" t="s">
        <v>34</v>
      </c>
      <c r="E115" s="127">
        <f t="shared" ref="E115:AJ115" si="53">E114/2</f>
        <v>7</v>
      </c>
      <c r="F115" s="127">
        <f t="shared" si="53"/>
        <v>7</v>
      </c>
      <c r="G115" s="127">
        <f t="shared" si="53"/>
        <v>7</v>
      </c>
      <c r="H115" s="127">
        <f t="shared" si="53"/>
        <v>7</v>
      </c>
      <c r="I115" s="127">
        <f t="shared" si="53"/>
        <v>7</v>
      </c>
      <c r="J115" s="127">
        <f t="shared" si="53"/>
        <v>7</v>
      </c>
      <c r="K115" s="127">
        <f t="shared" si="53"/>
        <v>7</v>
      </c>
      <c r="L115" s="127">
        <f t="shared" si="53"/>
        <v>7</v>
      </c>
      <c r="M115" s="127">
        <f t="shared" si="53"/>
        <v>7</v>
      </c>
      <c r="N115" s="127">
        <f t="shared" si="53"/>
        <v>7</v>
      </c>
      <c r="O115" s="127">
        <f t="shared" si="53"/>
        <v>5</v>
      </c>
      <c r="P115" s="127">
        <f t="shared" si="53"/>
        <v>4</v>
      </c>
      <c r="Q115" s="127">
        <f t="shared" si="53"/>
        <v>0</v>
      </c>
      <c r="R115" s="127">
        <f t="shared" si="53"/>
        <v>0</v>
      </c>
      <c r="S115" s="127">
        <f t="shared" si="53"/>
        <v>0</v>
      </c>
      <c r="T115" s="127">
        <f t="shared" si="53"/>
        <v>0</v>
      </c>
      <c r="U115" s="127">
        <f t="shared" si="53"/>
        <v>0</v>
      </c>
      <c r="V115" s="127">
        <f t="shared" si="53"/>
        <v>0</v>
      </c>
      <c r="W115" s="127">
        <f t="shared" si="53"/>
        <v>0</v>
      </c>
      <c r="X115" s="127">
        <f t="shared" si="53"/>
        <v>4</v>
      </c>
      <c r="Y115" s="127">
        <f t="shared" si="53"/>
        <v>4</v>
      </c>
      <c r="Z115" s="127">
        <f t="shared" si="53"/>
        <v>4</v>
      </c>
      <c r="AA115" s="127">
        <f t="shared" si="53"/>
        <v>4</v>
      </c>
      <c r="AB115" s="127">
        <f t="shared" si="53"/>
        <v>5</v>
      </c>
      <c r="AC115" s="127">
        <f t="shared" si="53"/>
        <v>5</v>
      </c>
      <c r="AD115" s="127">
        <f t="shared" si="53"/>
        <v>0</v>
      </c>
      <c r="AE115" s="127">
        <f t="shared" si="53"/>
        <v>0</v>
      </c>
      <c r="AF115" s="127">
        <f t="shared" si="53"/>
        <v>0</v>
      </c>
      <c r="AG115" s="127">
        <f t="shared" si="53"/>
        <v>0</v>
      </c>
      <c r="AH115" s="127">
        <f t="shared" si="53"/>
        <v>0</v>
      </c>
      <c r="AI115" s="127">
        <f t="shared" si="53"/>
        <v>0</v>
      </c>
      <c r="AJ115" s="127">
        <f t="shared" si="53"/>
        <v>0</v>
      </c>
      <c r="AK115" s="127">
        <f t="shared" ref="AK115:BD115" si="54">AK114/2</f>
        <v>0</v>
      </c>
      <c r="AL115" s="127">
        <f t="shared" si="54"/>
        <v>0</v>
      </c>
      <c r="AM115" s="127">
        <f t="shared" si="54"/>
        <v>0</v>
      </c>
      <c r="AN115" s="127">
        <f t="shared" si="54"/>
        <v>0</v>
      </c>
      <c r="AO115" s="127">
        <f t="shared" si="54"/>
        <v>0</v>
      </c>
      <c r="AP115" s="127">
        <f t="shared" si="54"/>
        <v>0</v>
      </c>
      <c r="AQ115" s="127">
        <f t="shared" si="54"/>
        <v>0</v>
      </c>
      <c r="AR115" s="127">
        <f t="shared" si="54"/>
        <v>0</v>
      </c>
      <c r="AS115" s="127">
        <f t="shared" si="54"/>
        <v>0</v>
      </c>
      <c r="AT115" s="127">
        <f t="shared" si="54"/>
        <v>0</v>
      </c>
      <c r="AU115" s="127">
        <f t="shared" si="54"/>
        <v>0</v>
      </c>
      <c r="AV115" s="127">
        <f t="shared" si="54"/>
        <v>0</v>
      </c>
      <c r="AW115" s="127">
        <f t="shared" si="54"/>
        <v>0</v>
      </c>
      <c r="AX115" s="127">
        <f t="shared" si="54"/>
        <v>0</v>
      </c>
      <c r="AY115" s="127">
        <f t="shared" si="54"/>
        <v>0</v>
      </c>
      <c r="AZ115" s="127">
        <f t="shared" si="54"/>
        <v>0</v>
      </c>
      <c r="BA115" s="127">
        <f t="shared" si="54"/>
        <v>0</v>
      </c>
      <c r="BB115" s="127">
        <f t="shared" si="54"/>
        <v>0</v>
      </c>
      <c r="BC115" s="127">
        <f t="shared" si="54"/>
        <v>0</v>
      </c>
      <c r="BD115" s="127">
        <f t="shared" si="54"/>
        <v>0</v>
      </c>
      <c r="BE115" s="137">
        <f>SUM(E115:BD115)</f>
        <v>105</v>
      </c>
    </row>
    <row r="116" spans="1:57" ht="16.5">
      <c r="A116" s="196"/>
      <c r="B116" s="169" t="s">
        <v>113</v>
      </c>
      <c r="C116" s="169" t="s">
        <v>114</v>
      </c>
      <c r="D116" s="10" t="s">
        <v>33</v>
      </c>
      <c r="E116" s="22">
        <v>0</v>
      </c>
      <c r="F116" s="22">
        <v>0</v>
      </c>
      <c r="G116" s="22">
        <v>0</v>
      </c>
      <c r="H116" s="22">
        <v>0</v>
      </c>
      <c r="I116" s="22">
        <v>0</v>
      </c>
      <c r="J116" s="22">
        <v>0</v>
      </c>
      <c r="K116" s="22">
        <v>0</v>
      </c>
      <c r="L116" s="22">
        <v>0</v>
      </c>
      <c r="M116" s="22">
        <v>0</v>
      </c>
      <c r="N116" s="22">
        <v>0</v>
      </c>
      <c r="O116" s="22">
        <v>0</v>
      </c>
      <c r="P116" s="22">
        <v>0</v>
      </c>
      <c r="Q116" s="131">
        <v>36</v>
      </c>
      <c r="R116" s="131">
        <v>36</v>
      </c>
      <c r="S116" s="131">
        <v>36</v>
      </c>
      <c r="T116" s="131">
        <v>0</v>
      </c>
      <c r="U116" s="131">
        <v>0</v>
      </c>
      <c r="V116" s="131">
        <v>0</v>
      </c>
      <c r="W116" s="131">
        <v>0</v>
      </c>
      <c r="X116" s="131">
        <v>0</v>
      </c>
      <c r="Y116" s="131">
        <v>0</v>
      </c>
      <c r="Z116" s="131">
        <v>0</v>
      </c>
      <c r="AA116" s="131">
        <v>0</v>
      </c>
      <c r="AB116" s="131">
        <v>0</v>
      </c>
      <c r="AC116" s="131">
        <v>0</v>
      </c>
      <c r="AD116" s="131">
        <v>36</v>
      </c>
      <c r="AE116" s="131">
        <v>36</v>
      </c>
      <c r="AF116" s="131">
        <v>36</v>
      </c>
      <c r="AG116" s="131">
        <v>0</v>
      </c>
      <c r="AH116" s="131">
        <v>0</v>
      </c>
      <c r="AI116" s="131">
        <v>0</v>
      </c>
      <c r="AJ116" s="131">
        <v>0</v>
      </c>
      <c r="AK116" s="131">
        <v>0</v>
      </c>
      <c r="AL116" s="131">
        <v>0</v>
      </c>
      <c r="AM116" s="131">
        <v>0</v>
      </c>
      <c r="AN116" s="131">
        <v>0</v>
      </c>
      <c r="AO116" s="131">
        <v>0</v>
      </c>
      <c r="AP116" s="131">
        <v>0</v>
      </c>
      <c r="AQ116" s="131">
        <v>0</v>
      </c>
      <c r="AR116" s="131">
        <v>0</v>
      </c>
      <c r="AS116" s="131">
        <v>0</v>
      </c>
      <c r="AT116" s="131">
        <v>0</v>
      </c>
      <c r="AU116" s="131">
        <v>0</v>
      </c>
      <c r="AV116" s="131">
        <v>0</v>
      </c>
      <c r="AW116" s="131">
        <v>0</v>
      </c>
      <c r="AX116" s="131">
        <v>0</v>
      </c>
      <c r="AY116" s="131">
        <v>0</v>
      </c>
      <c r="AZ116" s="131">
        <v>0</v>
      </c>
      <c r="BA116" s="131">
        <v>0</v>
      </c>
      <c r="BB116" s="131">
        <v>0</v>
      </c>
      <c r="BC116" s="131">
        <v>0</v>
      </c>
      <c r="BD116" s="131">
        <v>0</v>
      </c>
      <c r="BE116" s="64">
        <f>SUM(E116:BD116)</f>
        <v>216</v>
      </c>
    </row>
    <row r="117" spans="1:57" ht="16.5">
      <c r="A117" s="196"/>
      <c r="B117" s="169"/>
      <c r="C117" s="169"/>
      <c r="D117" s="10" t="s">
        <v>34</v>
      </c>
      <c r="E117" s="22">
        <v>0</v>
      </c>
      <c r="F117" s="22">
        <v>0</v>
      </c>
      <c r="G117" s="22">
        <v>0</v>
      </c>
      <c r="H117" s="22">
        <v>0</v>
      </c>
      <c r="I117" s="22">
        <v>0</v>
      </c>
      <c r="J117" s="22">
        <v>0</v>
      </c>
      <c r="K117" s="22">
        <v>0</v>
      </c>
      <c r="L117" s="22">
        <v>0</v>
      </c>
      <c r="M117" s="22">
        <v>0</v>
      </c>
      <c r="N117" s="22">
        <v>0</v>
      </c>
      <c r="O117" s="22">
        <v>0</v>
      </c>
      <c r="P117" s="22">
        <v>0</v>
      </c>
      <c r="Q117" s="22">
        <v>0</v>
      </c>
      <c r="R117" s="22">
        <v>0</v>
      </c>
      <c r="S117" s="22">
        <v>0</v>
      </c>
      <c r="T117" s="22">
        <v>0</v>
      </c>
      <c r="U117" s="22">
        <v>0</v>
      </c>
      <c r="V117" s="22">
        <v>0</v>
      </c>
      <c r="W117" s="22">
        <v>0</v>
      </c>
      <c r="X117" s="22">
        <v>0</v>
      </c>
      <c r="Y117" s="22">
        <v>0</v>
      </c>
      <c r="Z117" s="22">
        <v>0</v>
      </c>
      <c r="AA117" s="22">
        <v>0</v>
      </c>
      <c r="AB117" s="22">
        <v>0</v>
      </c>
      <c r="AC117" s="22">
        <v>0</v>
      </c>
      <c r="AD117" s="132">
        <v>0</v>
      </c>
      <c r="AE117" s="132">
        <v>0</v>
      </c>
      <c r="AF117" s="132">
        <v>0</v>
      </c>
      <c r="AG117" s="132">
        <v>0</v>
      </c>
      <c r="AH117" s="132">
        <v>0</v>
      </c>
      <c r="AI117" s="132">
        <v>0</v>
      </c>
      <c r="AJ117" s="132">
        <v>0</v>
      </c>
      <c r="AK117" s="22">
        <v>0</v>
      </c>
      <c r="AL117" s="22">
        <v>0</v>
      </c>
      <c r="AM117" s="22">
        <v>0</v>
      </c>
      <c r="AN117" s="22">
        <v>0</v>
      </c>
      <c r="AO117" s="22">
        <v>0</v>
      </c>
      <c r="AP117" s="22">
        <v>0</v>
      </c>
      <c r="AQ117" s="22">
        <v>0</v>
      </c>
      <c r="AR117" s="22">
        <v>0</v>
      </c>
      <c r="AS117" s="22">
        <v>0</v>
      </c>
      <c r="AT117" s="22">
        <v>0</v>
      </c>
      <c r="AU117" s="22">
        <v>0</v>
      </c>
      <c r="AV117" s="22">
        <v>0</v>
      </c>
      <c r="AW117" s="22">
        <v>0</v>
      </c>
      <c r="AX117" s="22">
        <v>0</v>
      </c>
      <c r="AY117" s="22">
        <v>0</v>
      </c>
      <c r="AZ117" s="22">
        <v>0</v>
      </c>
      <c r="BA117" s="22">
        <v>0</v>
      </c>
      <c r="BB117" s="22">
        <v>0</v>
      </c>
      <c r="BC117" s="22">
        <v>0</v>
      </c>
      <c r="BD117" s="22">
        <v>0</v>
      </c>
      <c r="BE117" s="64">
        <f>SUM(E117:BD117)</f>
        <v>0</v>
      </c>
    </row>
    <row r="118" spans="1:57" ht="16.5">
      <c r="A118" s="196"/>
      <c r="B118" s="285" t="s">
        <v>203</v>
      </c>
      <c r="C118" s="285" t="s">
        <v>138</v>
      </c>
      <c r="D118" s="92" t="s">
        <v>33</v>
      </c>
      <c r="E118" s="133">
        <f t="shared" ref="E118:AJ118" si="55">E120+E122</f>
        <v>8</v>
      </c>
      <c r="F118" s="133">
        <f t="shared" si="55"/>
        <v>8</v>
      </c>
      <c r="G118" s="133">
        <f t="shared" si="55"/>
        <v>8</v>
      </c>
      <c r="H118" s="133">
        <f t="shared" si="55"/>
        <v>8</v>
      </c>
      <c r="I118" s="133">
        <f t="shared" si="55"/>
        <v>8</v>
      </c>
      <c r="J118" s="133">
        <f t="shared" si="55"/>
        <v>8</v>
      </c>
      <c r="K118" s="133">
        <f t="shared" si="55"/>
        <v>8</v>
      </c>
      <c r="L118" s="133">
        <f t="shared" si="55"/>
        <v>8</v>
      </c>
      <c r="M118" s="133">
        <f t="shared" si="55"/>
        <v>8</v>
      </c>
      <c r="N118" s="133">
        <f t="shared" si="55"/>
        <v>8</v>
      </c>
      <c r="O118" s="133">
        <f t="shared" si="55"/>
        <v>8</v>
      </c>
      <c r="P118" s="133">
        <f t="shared" si="55"/>
        <v>8</v>
      </c>
      <c r="Q118" s="133">
        <f t="shared" si="55"/>
        <v>0</v>
      </c>
      <c r="R118" s="133">
        <f t="shared" si="55"/>
        <v>0</v>
      </c>
      <c r="S118" s="133">
        <f t="shared" si="55"/>
        <v>0</v>
      </c>
      <c r="T118" s="133">
        <f t="shared" si="55"/>
        <v>36</v>
      </c>
      <c r="U118" s="133">
        <f t="shared" si="55"/>
        <v>0</v>
      </c>
      <c r="V118" s="133">
        <f t="shared" si="55"/>
        <v>0</v>
      </c>
      <c r="W118" s="133">
        <f t="shared" si="55"/>
        <v>0</v>
      </c>
      <c r="X118" s="133">
        <f t="shared" si="55"/>
        <v>10</v>
      </c>
      <c r="Y118" s="133">
        <f t="shared" si="55"/>
        <v>10</v>
      </c>
      <c r="Z118" s="133">
        <f t="shared" si="55"/>
        <v>8</v>
      </c>
      <c r="AA118" s="133">
        <f t="shared" si="55"/>
        <v>8</v>
      </c>
      <c r="AB118" s="133">
        <f t="shared" si="55"/>
        <v>8</v>
      </c>
      <c r="AC118" s="133">
        <f t="shared" si="55"/>
        <v>8</v>
      </c>
      <c r="AD118" s="133">
        <f t="shared" si="55"/>
        <v>0</v>
      </c>
      <c r="AE118" s="133">
        <f t="shared" si="55"/>
        <v>0</v>
      </c>
      <c r="AF118" s="133">
        <f t="shared" si="55"/>
        <v>0</v>
      </c>
      <c r="AG118" s="133">
        <f t="shared" si="55"/>
        <v>0</v>
      </c>
      <c r="AH118" s="133">
        <f t="shared" si="55"/>
        <v>0</v>
      </c>
      <c r="AI118" s="133">
        <f t="shared" si="55"/>
        <v>36</v>
      </c>
      <c r="AJ118" s="133">
        <f t="shared" si="55"/>
        <v>0</v>
      </c>
      <c r="AK118" s="133">
        <f t="shared" ref="AK118:BE118" si="56">AK120+AK122</f>
        <v>0</v>
      </c>
      <c r="AL118" s="133">
        <f t="shared" si="56"/>
        <v>0</v>
      </c>
      <c r="AM118" s="133">
        <f t="shared" si="56"/>
        <v>0</v>
      </c>
      <c r="AN118" s="133">
        <f t="shared" si="56"/>
        <v>0</v>
      </c>
      <c r="AO118" s="133">
        <f t="shared" si="56"/>
        <v>0</v>
      </c>
      <c r="AP118" s="133">
        <f t="shared" si="56"/>
        <v>0</v>
      </c>
      <c r="AQ118" s="133">
        <f t="shared" si="56"/>
        <v>0</v>
      </c>
      <c r="AR118" s="133">
        <f t="shared" si="56"/>
        <v>0</v>
      </c>
      <c r="AS118" s="133">
        <f t="shared" si="56"/>
        <v>0</v>
      </c>
      <c r="AT118" s="133">
        <f t="shared" si="56"/>
        <v>0</v>
      </c>
      <c r="AU118" s="133">
        <f t="shared" si="56"/>
        <v>0</v>
      </c>
      <c r="AV118" s="133">
        <f t="shared" si="56"/>
        <v>0</v>
      </c>
      <c r="AW118" s="133">
        <f t="shared" si="56"/>
        <v>0</v>
      </c>
      <c r="AX118" s="133">
        <f t="shared" si="56"/>
        <v>0</v>
      </c>
      <c r="AY118" s="133">
        <f t="shared" si="56"/>
        <v>0</v>
      </c>
      <c r="AZ118" s="133">
        <f t="shared" si="56"/>
        <v>0</v>
      </c>
      <c r="BA118" s="133">
        <f t="shared" si="56"/>
        <v>0</v>
      </c>
      <c r="BB118" s="133">
        <f t="shared" si="56"/>
        <v>0</v>
      </c>
      <c r="BC118" s="133">
        <f t="shared" si="56"/>
        <v>0</v>
      </c>
      <c r="BD118" s="133">
        <f t="shared" si="56"/>
        <v>0</v>
      </c>
      <c r="BE118" s="138">
        <f t="shared" si="56"/>
        <v>220</v>
      </c>
    </row>
    <row r="119" spans="1:57" ht="16.5">
      <c r="A119" s="196"/>
      <c r="B119" s="286"/>
      <c r="C119" s="286"/>
      <c r="D119" s="92" t="s">
        <v>34</v>
      </c>
      <c r="E119" s="133">
        <f t="shared" ref="E119:AJ119" si="57">E121</f>
        <v>4</v>
      </c>
      <c r="F119" s="133">
        <f t="shared" si="57"/>
        <v>4</v>
      </c>
      <c r="G119" s="133">
        <f t="shared" si="57"/>
        <v>4</v>
      </c>
      <c r="H119" s="133">
        <f t="shared" si="57"/>
        <v>4</v>
      </c>
      <c r="I119" s="133">
        <f t="shared" si="57"/>
        <v>4</v>
      </c>
      <c r="J119" s="133">
        <f t="shared" si="57"/>
        <v>4</v>
      </c>
      <c r="K119" s="133">
        <f t="shared" si="57"/>
        <v>4</v>
      </c>
      <c r="L119" s="133">
        <f t="shared" si="57"/>
        <v>4</v>
      </c>
      <c r="M119" s="133">
        <f t="shared" si="57"/>
        <v>4</v>
      </c>
      <c r="N119" s="133">
        <f t="shared" si="57"/>
        <v>4</v>
      </c>
      <c r="O119" s="133">
        <f t="shared" si="57"/>
        <v>4</v>
      </c>
      <c r="P119" s="133">
        <f t="shared" si="57"/>
        <v>4</v>
      </c>
      <c r="Q119" s="133">
        <f t="shared" si="57"/>
        <v>0</v>
      </c>
      <c r="R119" s="133">
        <f t="shared" si="57"/>
        <v>0</v>
      </c>
      <c r="S119" s="133">
        <f t="shared" si="57"/>
        <v>0</v>
      </c>
      <c r="T119" s="133">
        <f t="shared" si="57"/>
        <v>0</v>
      </c>
      <c r="U119" s="133">
        <f t="shared" si="57"/>
        <v>0</v>
      </c>
      <c r="V119" s="133">
        <f t="shared" si="57"/>
        <v>0</v>
      </c>
      <c r="W119" s="133">
        <f t="shared" si="57"/>
        <v>0</v>
      </c>
      <c r="X119" s="133">
        <f t="shared" si="57"/>
        <v>5</v>
      </c>
      <c r="Y119" s="133">
        <f t="shared" si="57"/>
        <v>5</v>
      </c>
      <c r="Z119" s="133">
        <f t="shared" si="57"/>
        <v>4</v>
      </c>
      <c r="AA119" s="133">
        <f t="shared" si="57"/>
        <v>4</v>
      </c>
      <c r="AB119" s="133">
        <f t="shared" si="57"/>
        <v>4</v>
      </c>
      <c r="AC119" s="133">
        <f t="shared" si="57"/>
        <v>4</v>
      </c>
      <c r="AD119" s="133">
        <f t="shared" si="57"/>
        <v>0</v>
      </c>
      <c r="AE119" s="133">
        <f t="shared" si="57"/>
        <v>0</v>
      </c>
      <c r="AF119" s="133">
        <f t="shared" si="57"/>
        <v>0</v>
      </c>
      <c r="AG119" s="133">
        <f t="shared" si="57"/>
        <v>0</v>
      </c>
      <c r="AH119" s="133">
        <f t="shared" si="57"/>
        <v>0</v>
      </c>
      <c r="AI119" s="133">
        <f t="shared" si="57"/>
        <v>0</v>
      </c>
      <c r="AJ119" s="133">
        <f t="shared" si="57"/>
        <v>0</v>
      </c>
      <c r="AK119" s="133">
        <f t="shared" ref="AK119:BD119" si="58">AK121</f>
        <v>0</v>
      </c>
      <c r="AL119" s="133">
        <f t="shared" si="58"/>
        <v>0</v>
      </c>
      <c r="AM119" s="133">
        <f t="shared" si="58"/>
        <v>0</v>
      </c>
      <c r="AN119" s="133">
        <f t="shared" si="58"/>
        <v>0</v>
      </c>
      <c r="AO119" s="133">
        <f t="shared" si="58"/>
        <v>0</v>
      </c>
      <c r="AP119" s="133">
        <f t="shared" si="58"/>
        <v>0</v>
      </c>
      <c r="AQ119" s="133">
        <f t="shared" si="58"/>
        <v>0</v>
      </c>
      <c r="AR119" s="133">
        <f t="shared" si="58"/>
        <v>0</v>
      </c>
      <c r="AS119" s="133">
        <f t="shared" si="58"/>
        <v>0</v>
      </c>
      <c r="AT119" s="133">
        <f t="shared" si="58"/>
        <v>0</v>
      </c>
      <c r="AU119" s="133">
        <f t="shared" si="58"/>
        <v>0</v>
      </c>
      <c r="AV119" s="133">
        <f t="shared" si="58"/>
        <v>0</v>
      </c>
      <c r="AW119" s="133">
        <f t="shared" si="58"/>
        <v>0</v>
      </c>
      <c r="AX119" s="133">
        <f t="shared" si="58"/>
        <v>0</v>
      </c>
      <c r="AY119" s="133">
        <f t="shared" si="58"/>
        <v>0</v>
      </c>
      <c r="AZ119" s="133">
        <f t="shared" si="58"/>
        <v>0</v>
      </c>
      <c r="BA119" s="133">
        <f t="shared" si="58"/>
        <v>0</v>
      </c>
      <c r="BB119" s="133">
        <f t="shared" si="58"/>
        <v>0</v>
      </c>
      <c r="BC119" s="133">
        <f t="shared" si="58"/>
        <v>0</v>
      </c>
      <c r="BD119" s="133">
        <f t="shared" si="58"/>
        <v>0</v>
      </c>
      <c r="BE119" s="138">
        <f>BE121+BE123</f>
        <v>74</v>
      </c>
    </row>
    <row r="120" spans="1:57" ht="16.5">
      <c r="A120" s="196"/>
      <c r="B120" s="174" t="s">
        <v>103</v>
      </c>
      <c r="C120" s="250" t="s">
        <v>138</v>
      </c>
      <c r="D120" s="94" t="s">
        <v>33</v>
      </c>
      <c r="E120" s="127">
        <v>8</v>
      </c>
      <c r="F120" s="127">
        <v>8</v>
      </c>
      <c r="G120" s="127">
        <v>8</v>
      </c>
      <c r="H120" s="127">
        <v>8</v>
      </c>
      <c r="I120" s="127">
        <v>8</v>
      </c>
      <c r="J120" s="127">
        <v>8</v>
      </c>
      <c r="K120" s="127">
        <v>8</v>
      </c>
      <c r="L120" s="127">
        <v>8</v>
      </c>
      <c r="M120" s="127">
        <v>8</v>
      </c>
      <c r="N120" s="127">
        <v>8</v>
      </c>
      <c r="O120" s="127">
        <v>8</v>
      </c>
      <c r="P120" s="127">
        <v>8</v>
      </c>
      <c r="Q120" s="127">
        <v>0</v>
      </c>
      <c r="R120" s="127">
        <v>0</v>
      </c>
      <c r="S120" s="127">
        <v>0</v>
      </c>
      <c r="T120" s="127">
        <v>0</v>
      </c>
      <c r="U120" s="127">
        <v>0</v>
      </c>
      <c r="V120" s="127">
        <v>0</v>
      </c>
      <c r="W120" s="127">
        <v>0</v>
      </c>
      <c r="X120" s="127">
        <v>10</v>
      </c>
      <c r="Y120" s="127">
        <v>10</v>
      </c>
      <c r="Z120" s="127">
        <v>8</v>
      </c>
      <c r="AA120" s="127">
        <v>8</v>
      </c>
      <c r="AB120" s="127">
        <v>8</v>
      </c>
      <c r="AC120" s="127">
        <v>8</v>
      </c>
      <c r="AD120" s="127">
        <v>0</v>
      </c>
      <c r="AE120" s="127">
        <v>0</v>
      </c>
      <c r="AF120" s="127">
        <v>0</v>
      </c>
      <c r="AG120" s="127">
        <v>0</v>
      </c>
      <c r="AH120" s="127">
        <v>0</v>
      </c>
      <c r="AI120" s="127">
        <v>0</v>
      </c>
      <c r="AJ120" s="127">
        <v>0</v>
      </c>
      <c r="AK120" s="127">
        <v>0</v>
      </c>
      <c r="AL120" s="127">
        <v>0</v>
      </c>
      <c r="AM120" s="127">
        <v>0</v>
      </c>
      <c r="AN120" s="127">
        <v>0</v>
      </c>
      <c r="AO120" s="127">
        <v>0</v>
      </c>
      <c r="AP120" s="127">
        <v>0</v>
      </c>
      <c r="AQ120" s="127">
        <v>0</v>
      </c>
      <c r="AR120" s="127">
        <v>0</v>
      </c>
      <c r="AS120" s="127">
        <v>0</v>
      </c>
      <c r="AT120" s="127">
        <v>0</v>
      </c>
      <c r="AU120" s="127">
        <v>0</v>
      </c>
      <c r="AV120" s="127">
        <v>0</v>
      </c>
      <c r="AW120" s="127">
        <v>0</v>
      </c>
      <c r="AX120" s="127">
        <v>0</v>
      </c>
      <c r="AY120" s="127">
        <v>0</v>
      </c>
      <c r="AZ120" s="127">
        <v>0</v>
      </c>
      <c r="BA120" s="127">
        <v>0</v>
      </c>
      <c r="BB120" s="127">
        <v>0</v>
      </c>
      <c r="BC120" s="127">
        <v>0</v>
      </c>
      <c r="BD120" s="127">
        <v>0</v>
      </c>
      <c r="BE120" s="137">
        <f>SUM(E120:BD120)</f>
        <v>148</v>
      </c>
    </row>
    <row r="121" spans="1:57" ht="16.5">
      <c r="A121" s="196"/>
      <c r="B121" s="175"/>
      <c r="C121" s="251"/>
      <c r="D121" s="94" t="s">
        <v>34</v>
      </c>
      <c r="E121" s="127">
        <f t="shared" ref="E121:AJ121" si="59">E120/2</f>
        <v>4</v>
      </c>
      <c r="F121" s="127">
        <f t="shared" si="59"/>
        <v>4</v>
      </c>
      <c r="G121" s="127">
        <f t="shared" si="59"/>
        <v>4</v>
      </c>
      <c r="H121" s="127">
        <f t="shared" si="59"/>
        <v>4</v>
      </c>
      <c r="I121" s="127">
        <f t="shared" si="59"/>
        <v>4</v>
      </c>
      <c r="J121" s="127">
        <f t="shared" si="59"/>
        <v>4</v>
      </c>
      <c r="K121" s="127">
        <f t="shared" si="59"/>
        <v>4</v>
      </c>
      <c r="L121" s="127">
        <f t="shared" si="59"/>
        <v>4</v>
      </c>
      <c r="M121" s="127">
        <f t="shared" si="59"/>
        <v>4</v>
      </c>
      <c r="N121" s="127">
        <f t="shared" si="59"/>
        <v>4</v>
      </c>
      <c r="O121" s="127">
        <f t="shared" si="59"/>
        <v>4</v>
      </c>
      <c r="P121" s="127">
        <f t="shared" si="59"/>
        <v>4</v>
      </c>
      <c r="Q121" s="127">
        <f t="shared" si="59"/>
        <v>0</v>
      </c>
      <c r="R121" s="127">
        <f t="shared" si="59"/>
        <v>0</v>
      </c>
      <c r="S121" s="127">
        <f t="shared" si="59"/>
        <v>0</v>
      </c>
      <c r="T121" s="127">
        <f t="shared" si="59"/>
        <v>0</v>
      </c>
      <c r="U121" s="127">
        <f t="shared" si="59"/>
        <v>0</v>
      </c>
      <c r="V121" s="127">
        <f t="shared" si="59"/>
        <v>0</v>
      </c>
      <c r="W121" s="127">
        <f t="shared" si="59"/>
        <v>0</v>
      </c>
      <c r="X121" s="127">
        <f t="shared" si="59"/>
        <v>5</v>
      </c>
      <c r="Y121" s="127">
        <f t="shared" si="59"/>
        <v>5</v>
      </c>
      <c r="Z121" s="127">
        <f t="shared" si="59"/>
        <v>4</v>
      </c>
      <c r="AA121" s="127">
        <f t="shared" si="59"/>
        <v>4</v>
      </c>
      <c r="AB121" s="127">
        <f t="shared" si="59"/>
        <v>4</v>
      </c>
      <c r="AC121" s="127">
        <f t="shared" si="59"/>
        <v>4</v>
      </c>
      <c r="AD121" s="127">
        <f t="shared" si="59"/>
        <v>0</v>
      </c>
      <c r="AE121" s="127">
        <f t="shared" si="59"/>
        <v>0</v>
      </c>
      <c r="AF121" s="127">
        <f t="shared" si="59"/>
        <v>0</v>
      </c>
      <c r="AG121" s="127">
        <f t="shared" si="59"/>
        <v>0</v>
      </c>
      <c r="AH121" s="127">
        <f t="shared" si="59"/>
        <v>0</v>
      </c>
      <c r="AI121" s="127">
        <f t="shared" si="59"/>
        <v>0</v>
      </c>
      <c r="AJ121" s="127">
        <f t="shared" si="59"/>
        <v>0</v>
      </c>
      <c r="AK121" s="127">
        <f t="shared" ref="AK121:BD121" si="60">AK120/2</f>
        <v>0</v>
      </c>
      <c r="AL121" s="127">
        <f t="shared" si="60"/>
        <v>0</v>
      </c>
      <c r="AM121" s="127">
        <f t="shared" si="60"/>
        <v>0</v>
      </c>
      <c r="AN121" s="127">
        <f t="shared" si="60"/>
        <v>0</v>
      </c>
      <c r="AO121" s="127">
        <f t="shared" si="60"/>
        <v>0</v>
      </c>
      <c r="AP121" s="127">
        <f t="shared" si="60"/>
        <v>0</v>
      </c>
      <c r="AQ121" s="127">
        <f t="shared" si="60"/>
        <v>0</v>
      </c>
      <c r="AR121" s="127">
        <f t="shared" si="60"/>
        <v>0</v>
      </c>
      <c r="AS121" s="127">
        <f t="shared" si="60"/>
        <v>0</v>
      </c>
      <c r="AT121" s="127">
        <f t="shared" si="60"/>
        <v>0</v>
      </c>
      <c r="AU121" s="127">
        <f t="shared" si="60"/>
        <v>0</v>
      </c>
      <c r="AV121" s="127">
        <f t="shared" si="60"/>
        <v>0</v>
      </c>
      <c r="AW121" s="127">
        <f t="shared" si="60"/>
        <v>0</v>
      </c>
      <c r="AX121" s="127">
        <f t="shared" si="60"/>
        <v>0</v>
      </c>
      <c r="AY121" s="127">
        <f t="shared" si="60"/>
        <v>0</v>
      </c>
      <c r="AZ121" s="127">
        <f t="shared" si="60"/>
        <v>0</v>
      </c>
      <c r="BA121" s="127">
        <f t="shared" si="60"/>
        <v>0</v>
      </c>
      <c r="BB121" s="127">
        <f t="shared" si="60"/>
        <v>0</v>
      </c>
      <c r="BC121" s="127">
        <f t="shared" si="60"/>
        <v>0</v>
      </c>
      <c r="BD121" s="127">
        <f t="shared" si="60"/>
        <v>0</v>
      </c>
      <c r="BE121" s="137">
        <f>SUM(E121:BD121)</f>
        <v>74</v>
      </c>
    </row>
    <row r="122" spans="1:57" ht="16.5">
      <c r="A122" s="196"/>
      <c r="B122" s="169" t="s">
        <v>115</v>
      </c>
      <c r="C122" s="169" t="s">
        <v>114</v>
      </c>
      <c r="D122" s="10" t="s">
        <v>33</v>
      </c>
      <c r="E122" s="22">
        <v>0</v>
      </c>
      <c r="F122" s="22">
        <v>0</v>
      </c>
      <c r="G122" s="22">
        <v>0</v>
      </c>
      <c r="H122" s="22">
        <v>0</v>
      </c>
      <c r="I122" s="22">
        <v>0</v>
      </c>
      <c r="J122" s="11">
        <v>0</v>
      </c>
      <c r="K122" s="11">
        <v>0</v>
      </c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31">
        <v>0</v>
      </c>
      <c r="R122" s="131">
        <v>0</v>
      </c>
      <c r="S122" s="131">
        <v>0</v>
      </c>
      <c r="T122" s="131">
        <v>36</v>
      </c>
      <c r="U122" s="94">
        <v>0</v>
      </c>
      <c r="V122" s="131">
        <v>0</v>
      </c>
      <c r="W122" s="94">
        <v>0</v>
      </c>
      <c r="X122" s="131">
        <v>0</v>
      </c>
      <c r="Y122" s="131">
        <v>0</v>
      </c>
      <c r="Z122" s="131">
        <v>0</v>
      </c>
      <c r="AA122" s="131">
        <v>0</v>
      </c>
      <c r="AB122" s="131">
        <v>0</v>
      </c>
      <c r="AC122" s="131">
        <v>0</v>
      </c>
      <c r="AD122" s="131">
        <v>0</v>
      </c>
      <c r="AE122" s="131">
        <v>0</v>
      </c>
      <c r="AF122" s="131">
        <v>0</v>
      </c>
      <c r="AG122" s="131">
        <v>0</v>
      </c>
      <c r="AH122" s="131">
        <v>0</v>
      </c>
      <c r="AI122" s="132">
        <v>36</v>
      </c>
      <c r="AJ122" s="132">
        <v>0</v>
      </c>
      <c r="AK122" s="22">
        <v>0</v>
      </c>
      <c r="AL122" s="22">
        <v>0</v>
      </c>
      <c r="AM122" s="22">
        <v>0</v>
      </c>
      <c r="AN122" s="22">
        <v>0</v>
      </c>
      <c r="AO122" s="22">
        <v>0</v>
      </c>
      <c r="AP122" s="22">
        <v>0</v>
      </c>
      <c r="AQ122" s="22">
        <v>0</v>
      </c>
      <c r="AR122" s="22">
        <v>0</v>
      </c>
      <c r="AS122" s="22">
        <v>0</v>
      </c>
      <c r="AT122" s="22">
        <v>0</v>
      </c>
      <c r="AU122" s="22">
        <v>0</v>
      </c>
      <c r="AV122" s="22">
        <v>0</v>
      </c>
      <c r="AW122" s="22">
        <v>0</v>
      </c>
      <c r="AX122" s="22">
        <v>0</v>
      </c>
      <c r="AY122" s="22">
        <v>0</v>
      </c>
      <c r="AZ122" s="22">
        <v>0</v>
      </c>
      <c r="BA122" s="22">
        <v>0</v>
      </c>
      <c r="BB122" s="22">
        <v>0</v>
      </c>
      <c r="BC122" s="22">
        <v>0</v>
      </c>
      <c r="BD122" s="22">
        <v>0</v>
      </c>
      <c r="BE122" s="64">
        <f>SUM(E122:BD122)</f>
        <v>72</v>
      </c>
    </row>
    <row r="123" spans="1:57" ht="16.5">
      <c r="A123" s="55"/>
      <c r="B123" s="169"/>
      <c r="C123" s="169"/>
      <c r="D123" s="10" t="s">
        <v>34</v>
      </c>
      <c r="E123" s="22">
        <v>0</v>
      </c>
      <c r="F123" s="22">
        <v>0</v>
      </c>
      <c r="G123" s="22">
        <v>0</v>
      </c>
      <c r="H123" s="22">
        <v>0</v>
      </c>
      <c r="I123" s="22">
        <v>0</v>
      </c>
      <c r="J123" s="11">
        <v>0</v>
      </c>
      <c r="K123" s="11">
        <v>0</v>
      </c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31">
        <v>0</v>
      </c>
      <c r="R123" s="131">
        <v>0</v>
      </c>
      <c r="S123" s="131">
        <v>0</v>
      </c>
      <c r="T123" s="131">
        <v>0</v>
      </c>
      <c r="U123" s="94">
        <v>0</v>
      </c>
      <c r="V123" s="131">
        <v>0</v>
      </c>
      <c r="W123" s="94">
        <v>0</v>
      </c>
      <c r="X123" s="131">
        <v>0</v>
      </c>
      <c r="Y123" s="131">
        <v>0</v>
      </c>
      <c r="Z123" s="131">
        <v>0</v>
      </c>
      <c r="AA123" s="131">
        <v>0</v>
      </c>
      <c r="AB123" s="131">
        <v>0</v>
      </c>
      <c r="AC123" s="131">
        <v>0</v>
      </c>
      <c r="AD123" s="131">
        <v>0</v>
      </c>
      <c r="AE123" s="131">
        <v>0</v>
      </c>
      <c r="AF123" s="131">
        <v>0</v>
      </c>
      <c r="AG123" s="131">
        <v>0</v>
      </c>
      <c r="AH123" s="131">
        <v>0</v>
      </c>
      <c r="AI123" s="132">
        <v>0</v>
      </c>
      <c r="AJ123" s="132">
        <v>0</v>
      </c>
      <c r="AK123" s="22">
        <v>0</v>
      </c>
      <c r="AL123" s="22">
        <v>0</v>
      </c>
      <c r="AM123" s="22">
        <v>0</v>
      </c>
      <c r="AN123" s="22">
        <v>0</v>
      </c>
      <c r="AO123" s="22">
        <v>0</v>
      </c>
      <c r="AP123" s="22">
        <v>0</v>
      </c>
      <c r="AQ123" s="22">
        <v>0</v>
      </c>
      <c r="AR123" s="22">
        <v>0</v>
      </c>
      <c r="AS123" s="22">
        <v>0</v>
      </c>
      <c r="AT123" s="22">
        <v>0</v>
      </c>
      <c r="AU123" s="22">
        <v>0</v>
      </c>
      <c r="AV123" s="22">
        <v>0</v>
      </c>
      <c r="AW123" s="22">
        <v>0</v>
      </c>
      <c r="AX123" s="22">
        <v>0</v>
      </c>
      <c r="AY123" s="22">
        <v>0</v>
      </c>
      <c r="AZ123" s="22">
        <v>0</v>
      </c>
      <c r="BA123" s="22">
        <v>0</v>
      </c>
      <c r="BB123" s="22">
        <v>0</v>
      </c>
      <c r="BC123" s="22">
        <v>0</v>
      </c>
      <c r="BD123" s="22">
        <v>0</v>
      </c>
      <c r="BE123" s="64">
        <f>SUM(E123:BD123)</f>
        <v>0</v>
      </c>
    </row>
    <row r="124" spans="1:57" ht="16.5">
      <c r="A124" s="55"/>
      <c r="B124" s="274" t="s">
        <v>105</v>
      </c>
      <c r="C124" s="274" t="s">
        <v>139</v>
      </c>
      <c r="D124" s="20" t="s">
        <v>33</v>
      </c>
      <c r="E124" s="8">
        <f t="shared" ref="E124:AJ124" si="61">E126+E128</f>
        <v>4</v>
      </c>
      <c r="F124" s="8">
        <f t="shared" si="61"/>
        <v>4</v>
      </c>
      <c r="G124" s="8">
        <f t="shared" si="61"/>
        <v>4</v>
      </c>
      <c r="H124" s="8">
        <f t="shared" si="61"/>
        <v>4</v>
      </c>
      <c r="I124" s="8">
        <f t="shared" si="61"/>
        <v>4</v>
      </c>
      <c r="J124" s="8">
        <f t="shared" si="61"/>
        <v>4</v>
      </c>
      <c r="K124" s="8">
        <f t="shared" si="61"/>
        <v>4</v>
      </c>
      <c r="L124" s="8">
        <f t="shared" si="61"/>
        <v>8</v>
      </c>
      <c r="M124" s="8">
        <f t="shared" si="61"/>
        <v>8</v>
      </c>
      <c r="N124" s="8">
        <f t="shared" si="61"/>
        <v>6</v>
      </c>
      <c r="O124" s="8">
        <f t="shared" si="61"/>
        <v>6</v>
      </c>
      <c r="P124" s="8">
        <f t="shared" si="61"/>
        <v>6</v>
      </c>
      <c r="Q124" s="8">
        <f t="shared" si="61"/>
        <v>0</v>
      </c>
      <c r="R124" s="8">
        <f t="shared" si="61"/>
        <v>0</v>
      </c>
      <c r="S124" s="8">
        <f t="shared" si="61"/>
        <v>0</v>
      </c>
      <c r="T124" s="8">
        <f t="shared" si="61"/>
        <v>0</v>
      </c>
      <c r="U124" s="8">
        <f t="shared" si="61"/>
        <v>36</v>
      </c>
      <c r="V124" s="8">
        <f t="shared" si="61"/>
        <v>0</v>
      </c>
      <c r="W124" s="8">
        <f t="shared" si="61"/>
        <v>0</v>
      </c>
      <c r="X124" s="8">
        <f t="shared" si="61"/>
        <v>14</v>
      </c>
      <c r="Y124" s="8">
        <f t="shared" si="61"/>
        <v>14</v>
      </c>
      <c r="Z124" s="8">
        <f t="shared" si="61"/>
        <v>16</v>
      </c>
      <c r="AA124" s="8">
        <f t="shared" si="61"/>
        <v>16</v>
      </c>
      <c r="AB124" s="8">
        <f t="shared" si="61"/>
        <v>14</v>
      </c>
      <c r="AC124" s="8">
        <f t="shared" si="61"/>
        <v>14</v>
      </c>
      <c r="AD124" s="8">
        <f t="shared" si="61"/>
        <v>0</v>
      </c>
      <c r="AE124" s="8">
        <f t="shared" si="61"/>
        <v>0</v>
      </c>
      <c r="AF124" s="8">
        <f t="shared" si="61"/>
        <v>0</v>
      </c>
      <c r="AG124" s="8">
        <f t="shared" si="61"/>
        <v>36</v>
      </c>
      <c r="AH124" s="8">
        <f t="shared" si="61"/>
        <v>36</v>
      </c>
      <c r="AI124" s="8">
        <f t="shared" si="61"/>
        <v>0</v>
      </c>
      <c r="AJ124" s="8">
        <f t="shared" si="61"/>
        <v>0</v>
      </c>
      <c r="AK124" s="8">
        <f t="shared" ref="AK124:BE124" si="62">AK126+AK128</f>
        <v>0</v>
      </c>
      <c r="AL124" s="8">
        <f t="shared" si="62"/>
        <v>0</v>
      </c>
      <c r="AM124" s="8">
        <f t="shared" si="62"/>
        <v>0</v>
      </c>
      <c r="AN124" s="8">
        <f t="shared" si="62"/>
        <v>0</v>
      </c>
      <c r="AO124" s="8">
        <f t="shared" si="62"/>
        <v>0</v>
      </c>
      <c r="AP124" s="8">
        <f t="shared" si="62"/>
        <v>0</v>
      </c>
      <c r="AQ124" s="8">
        <f t="shared" si="62"/>
        <v>0</v>
      </c>
      <c r="AR124" s="8">
        <f t="shared" si="62"/>
        <v>0</v>
      </c>
      <c r="AS124" s="8">
        <f t="shared" si="62"/>
        <v>0</v>
      </c>
      <c r="AT124" s="8">
        <f t="shared" si="62"/>
        <v>0</v>
      </c>
      <c r="AU124" s="8">
        <f t="shared" si="62"/>
        <v>0</v>
      </c>
      <c r="AV124" s="8">
        <f t="shared" si="62"/>
        <v>0</v>
      </c>
      <c r="AW124" s="8">
        <f t="shared" si="62"/>
        <v>0</v>
      </c>
      <c r="AX124" s="8">
        <f t="shared" si="62"/>
        <v>0</v>
      </c>
      <c r="AY124" s="8">
        <f t="shared" si="62"/>
        <v>0</v>
      </c>
      <c r="AZ124" s="8">
        <f t="shared" si="62"/>
        <v>0</v>
      </c>
      <c r="BA124" s="8">
        <f t="shared" si="62"/>
        <v>0</v>
      </c>
      <c r="BB124" s="8">
        <f t="shared" si="62"/>
        <v>0</v>
      </c>
      <c r="BC124" s="8">
        <f t="shared" si="62"/>
        <v>0</v>
      </c>
      <c r="BD124" s="8">
        <f t="shared" si="62"/>
        <v>0</v>
      </c>
      <c r="BE124" s="62">
        <f t="shared" si="62"/>
        <v>258</v>
      </c>
    </row>
    <row r="125" spans="1:57" ht="16.5">
      <c r="A125" s="55"/>
      <c r="B125" s="275"/>
      <c r="C125" s="275"/>
      <c r="D125" s="20" t="s">
        <v>34</v>
      </c>
      <c r="E125" s="8">
        <f t="shared" ref="E125:AJ125" si="63">E127+E129</f>
        <v>2</v>
      </c>
      <c r="F125" s="8">
        <f t="shared" si="63"/>
        <v>2</v>
      </c>
      <c r="G125" s="8">
        <f t="shared" si="63"/>
        <v>2</v>
      </c>
      <c r="H125" s="8">
        <f t="shared" si="63"/>
        <v>2</v>
      </c>
      <c r="I125" s="8">
        <f t="shared" si="63"/>
        <v>2</v>
      </c>
      <c r="J125" s="8">
        <f t="shared" si="63"/>
        <v>2</v>
      </c>
      <c r="K125" s="8">
        <f t="shared" si="63"/>
        <v>2</v>
      </c>
      <c r="L125" s="8">
        <f t="shared" si="63"/>
        <v>4</v>
      </c>
      <c r="M125" s="8">
        <f t="shared" si="63"/>
        <v>4</v>
      </c>
      <c r="N125" s="8">
        <f t="shared" si="63"/>
        <v>3</v>
      </c>
      <c r="O125" s="8">
        <f t="shared" si="63"/>
        <v>3</v>
      </c>
      <c r="P125" s="8">
        <f t="shared" si="63"/>
        <v>3</v>
      </c>
      <c r="Q125" s="8">
        <f t="shared" si="63"/>
        <v>0</v>
      </c>
      <c r="R125" s="8">
        <f t="shared" si="63"/>
        <v>0</v>
      </c>
      <c r="S125" s="8">
        <f t="shared" si="63"/>
        <v>0</v>
      </c>
      <c r="T125" s="8">
        <f t="shared" si="63"/>
        <v>0</v>
      </c>
      <c r="U125" s="8">
        <f t="shared" si="63"/>
        <v>0</v>
      </c>
      <c r="V125" s="8">
        <f t="shared" si="63"/>
        <v>0</v>
      </c>
      <c r="W125" s="8">
        <f t="shared" si="63"/>
        <v>0</v>
      </c>
      <c r="X125" s="8">
        <f t="shared" si="63"/>
        <v>7</v>
      </c>
      <c r="Y125" s="8">
        <f t="shared" si="63"/>
        <v>7</v>
      </c>
      <c r="Z125" s="8">
        <f t="shared" si="63"/>
        <v>8</v>
      </c>
      <c r="AA125" s="8">
        <f t="shared" si="63"/>
        <v>8</v>
      </c>
      <c r="AB125" s="8">
        <f t="shared" si="63"/>
        <v>7</v>
      </c>
      <c r="AC125" s="8">
        <f t="shared" si="63"/>
        <v>7</v>
      </c>
      <c r="AD125" s="8">
        <f t="shared" si="63"/>
        <v>0</v>
      </c>
      <c r="AE125" s="8">
        <f t="shared" si="63"/>
        <v>0</v>
      </c>
      <c r="AF125" s="8">
        <f t="shared" si="63"/>
        <v>0</v>
      </c>
      <c r="AG125" s="8">
        <f t="shared" si="63"/>
        <v>0</v>
      </c>
      <c r="AH125" s="8">
        <f t="shared" si="63"/>
        <v>0</v>
      </c>
      <c r="AI125" s="8">
        <f t="shared" si="63"/>
        <v>0</v>
      </c>
      <c r="AJ125" s="8">
        <f t="shared" si="63"/>
        <v>0</v>
      </c>
      <c r="AK125" s="8">
        <f t="shared" ref="AK125:BD125" si="64">AK127+AK129</f>
        <v>0</v>
      </c>
      <c r="AL125" s="8">
        <f t="shared" si="64"/>
        <v>0</v>
      </c>
      <c r="AM125" s="8">
        <f t="shared" si="64"/>
        <v>0</v>
      </c>
      <c r="AN125" s="8">
        <f t="shared" si="64"/>
        <v>0</v>
      </c>
      <c r="AO125" s="8">
        <f t="shared" si="64"/>
        <v>0</v>
      </c>
      <c r="AP125" s="8">
        <f t="shared" si="64"/>
        <v>0</v>
      </c>
      <c r="AQ125" s="8">
        <f t="shared" si="64"/>
        <v>0</v>
      </c>
      <c r="AR125" s="8">
        <f t="shared" si="64"/>
        <v>0</v>
      </c>
      <c r="AS125" s="8">
        <f t="shared" si="64"/>
        <v>0</v>
      </c>
      <c r="AT125" s="8">
        <f t="shared" si="64"/>
        <v>0</v>
      </c>
      <c r="AU125" s="8">
        <f t="shared" si="64"/>
        <v>0</v>
      </c>
      <c r="AV125" s="8">
        <f t="shared" si="64"/>
        <v>0</v>
      </c>
      <c r="AW125" s="8">
        <f t="shared" si="64"/>
        <v>0</v>
      </c>
      <c r="AX125" s="8">
        <f t="shared" si="64"/>
        <v>0</v>
      </c>
      <c r="AY125" s="8">
        <f t="shared" si="64"/>
        <v>0</v>
      </c>
      <c r="AZ125" s="8">
        <f t="shared" si="64"/>
        <v>0</v>
      </c>
      <c r="BA125" s="8">
        <f t="shared" si="64"/>
        <v>0</v>
      </c>
      <c r="BB125" s="8">
        <f t="shared" si="64"/>
        <v>0</v>
      </c>
      <c r="BC125" s="8">
        <f t="shared" si="64"/>
        <v>0</v>
      </c>
      <c r="BD125" s="8">
        <f t="shared" si="64"/>
        <v>0</v>
      </c>
      <c r="BE125" s="62">
        <f>SUM(BE127,)</f>
        <v>75</v>
      </c>
    </row>
    <row r="126" spans="1:57" ht="16.5">
      <c r="A126" s="55"/>
      <c r="B126" s="248" t="s">
        <v>106</v>
      </c>
      <c r="C126" s="250" t="s">
        <v>140</v>
      </c>
      <c r="D126" s="94" t="s">
        <v>33</v>
      </c>
      <c r="E126" s="127">
        <v>4</v>
      </c>
      <c r="F126" s="127">
        <v>4</v>
      </c>
      <c r="G126" s="127">
        <v>4</v>
      </c>
      <c r="H126" s="127">
        <v>4</v>
      </c>
      <c r="I126" s="127">
        <v>4</v>
      </c>
      <c r="J126" s="127">
        <v>4</v>
      </c>
      <c r="K126" s="127">
        <v>4</v>
      </c>
      <c r="L126" s="127">
        <v>8</v>
      </c>
      <c r="M126" s="127">
        <v>8</v>
      </c>
      <c r="N126" s="127">
        <v>6</v>
      </c>
      <c r="O126" s="127">
        <v>6</v>
      </c>
      <c r="P126" s="127">
        <v>6</v>
      </c>
      <c r="Q126" s="127">
        <v>0</v>
      </c>
      <c r="R126" s="127">
        <v>0</v>
      </c>
      <c r="S126" s="127">
        <v>0</v>
      </c>
      <c r="T126" s="127">
        <v>0</v>
      </c>
      <c r="U126" s="127">
        <v>0</v>
      </c>
      <c r="V126" s="127">
        <v>0</v>
      </c>
      <c r="W126" s="127">
        <v>0</v>
      </c>
      <c r="X126" s="127">
        <v>14</v>
      </c>
      <c r="Y126" s="127">
        <v>14</v>
      </c>
      <c r="Z126" s="127">
        <v>16</v>
      </c>
      <c r="AA126" s="127">
        <v>16</v>
      </c>
      <c r="AB126" s="127">
        <v>14</v>
      </c>
      <c r="AC126" s="127">
        <v>14</v>
      </c>
      <c r="AD126" s="127">
        <v>0</v>
      </c>
      <c r="AE126" s="127">
        <v>0</v>
      </c>
      <c r="AF126" s="127">
        <v>0</v>
      </c>
      <c r="AG126" s="127">
        <v>0</v>
      </c>
      <c r="AH126" s="127">
        <v>0</v>
      </c>
      <c r="AI126" s="127">
        <v>0</v>
      </c>
      <c r="AJ126" s="127">
        <v>0</v>
      </c>
      <c r="AK126" s="127">
        <v>0</v>
      </c>
      <c r="AL126" s="127">
        <v>0</v>
      </c>
      <c r="AM126" s="127">
        <v>0</v>
      </c>
      <c r="AN126" s="127">
        <v>0</v>
      </c>
      <c r="AO126" s="127">
        <v>0</v>
      </c>
      <c r="AP126" s="127">
        <v>0</v>
      </c>
      <c r="AQ126" s="127">
        <v>0</v>
      </c>
      <c r="AR126" s="127">
        <v>0</v>
      </c>
      <c r="AS126" s="127">
        <v>0</v>
      </c>
      <c r="AT126" s="127">
        <v>0</v>
      </c>
      <c r="AU126" s="127">
        <v>0</v>
      </c>
      <c r="AV126" s="127">
        <v>0</v>
      </c>
      <c r="AW126" s="127">
        <v>0</v>
      </c>
      <c r="AX126" s="127">
        <v>0</v>
      </c>
      <c r="AY126" s="127">
        <v>0</v>
      </c>
      <c r="AZ126" s="127">
        <v>0</v>
      </c>
      <c r="BA126" s="127">
        <v>0</v>
      </c>
      <c r="BB126" s="127">
        <v>0</v>
      </c>
      <c r="BC126" s="127">
        <v>0</v>
      </c>
      <c r="BD126" s="127">
        <v>0</v>
      </c>
      <c r="BE126" s="137">
        <f>SUM(E126:BD126)</f>
        <v>150</v>
      </c>
    </row>
    <row r="127" spans="1:57" ht="16.5">
      <c r="A127" s="55"/>
      <c r="B127" s="248"/>
      <c r="C127" s="251"/>
      <c r="D127" s="94" t="s">
        <v>34</v>
      </c>
      <c r="E127" s="127">
        <f t="shared" ref="E127:AJ127" si="65">E126/2</f>
        <v>2</v>
      </c>
      <c r="F127" s="127">
        <f t="shared" si="65"/>
        <v>2</v>
      </c>
      <c r="G127" s="127">
        <f t="shared" si="65"/>
        <v>2</v>
      </c>
      <c r="H127" s="127">
        <f t="shared" si="65"/>
        <v>2</v>
      </c>
      <c r="I127" s="127">
        <f t="shared" si="65"/>
        <v>2</v>
      </c>
      <c r="J127" s="127">
        <f t="shared" si="65"/>
        <v>2</v>
      </c>
      <c r="K127" s="127">
        <f t="shared" si="65"/>
        <v>2</v>
      </c>
      <c r="L127" s="127">
        <f t="shared" si="65"/>
        <v>4</v>
      </c>
      <c r="M127" s="127">
        <f t="shared" si="65"/>
        <v>4</v>
      </c>
      <c r="N127" s="127">
        <f t="shared" si="65"/>
        <v>3</v>
      </c>
      <c r="O127" s="127">
        <f t="shared" si="65"/>
        <v>3</v>
      </c>
      <c r="P127" s="127">
        <f t="shared" si="65"/>
        <v>3</v>
      </c>
      <c r="Q127" s="127">
        <f t="shared" si="65"/>
        <v>0</v>
      </c>
      <c r="R127" s="127">
        <f t="shared" si="65"/>
        <v>0</v>
      </c>
      <c r="S127" s="127">
        <f t="shared" si="65"/>
        <v>0</v>
      </c>
      <c r="T127" s="127">
        <f t="shared" si="65"/>
        <v>0</v>
      </c>
      <c r="U127" s="127">
        <f t="shared" si="65"/>
        <v>0</v>
      </c>
      <c r="V127" s="127">
        <f t="shared" si="65"/>
        <v>0</v>
      </c>
      <c r="W127" s="127">
        <f t="shared" si="65"/>
        <v>0</v>
      </c>
      <c r="X127" s="127">
        <f t="shared" si="65"/>
        <v>7</v>
      </c>
      <c r="Y127" s="127">
        <f t="shared" si="65"/>
        <v>7</v>
      </c>
      <c r="Z127" s="127">
        <f t="shared" si="65"/>
        <v>8</v>
      </c>
      <c r="AA127" s="127">
        <f t="shared" si="65"/>
        <v>8</v>
      </c>
      <c r="AB127" s="127">
        <f t="shared" si="65"/>
        <v>7</v>
      </c>
      <c r="AC127" s="127">
        <f t="shared" si="65"/>
        <v>7</v>
      </c>
      <c r="AD127" s="127">
        <f t="shared" si="65"/>
        <v>0</v>
      </c>
      <c r="AE127" s="127">
        <f t="shared" si="65"/>
        <v>0</v>
      </c>
      <c r="AF127" s="127">
        <f t="shared" si="65"/>
        <v>0</v>
      </c>
      <c r="AG127" s="127">
        <f t="shared" si="65"/>
        <v>0</v>
      </c>
      <c r="AH127" s="127">
        <f t="shared" si="65"/>
        <v>0</v>
      </c>
      <c r="AI127" s="127">
        <f t="shared" si="65"/>
        <v>0</v>
      </c>
      <c r="AJ127" s="127">
        <f t="shared" si="65"/>
        <v>0</v>
      </c>
      <c r="AK127" s="127">
        <f t="shared" ref="AK127:BD127" si="66">AK126/2</f>
        <v>0</v>
      </c>
      <c r="AL127" s="127">
        <f t="shared" si="66"/>
        <v>0</v>
      </c>
      <c r="AM127" s="127">
        <f t="shared" si="66"/>
        <v>0</v>
      </c>
      <c r="AN127" s="127">
        <f t="shared" si="66"/>
        <v>0</v>
      </c>
      <c r="AO127" s="127">
        <f t="shared" si="66"/>
        <v>0</v>
      </c>
      <c r="AP127" s="127">
        <f t="shared" si="66"/>
        <v>0</v>
      </c>
      <c r="AQ127" s="127">
        <f t="shared" si="66"/>
        <v>0</v>
      </c>
      <c r="AR127" s="127">
        <f t="shared" si="66"/>
        <v>0</v>
      </c>
      <c r="AS127" s="127">
        <f t="shared" si="66"/>
        <v>0</v>
      </c>
      <c r="AT127" s="127">
        <f t="shared" si="66"/>
        <v>0</v>
      </c>
      <c r="AU127" s="127">
        <f t="shared" si="66"/>
        <v>0</v>
      </c>
      <c r="AV127" s="127">
        <f t="shared" si="66"/>
        <v>0</v>
      </c>
      <c r="AW127" s="127">
        <f t="shared" si="66"/>
        <v>0</v>
      </c>
      <c r="AX127" s="127">
        <f t="shared" si="66"/>
        <v>0</v>
      </c>
      <c r="AY127" s="127">
        <f t="shared" si="66"/>
        <v>0</v>
      </c>
      <c r="AZ127" s="127">
        <f t="shared" si="66"/>
        <v>0</v>
      </c>
      <c r="BA127" s="127">
        <f t="shared" si="66"/>
        <v>0</v>
      </c>
      <c r="BB127" s="127">
        <f t="shared" si="66"/>
        <v>0</v>
      </c>
      <c r="BC127" s="127">
        <f t="shared" si="66"/>
        <v>0</v>
      </c>
      <c r="BD127" s="127">
        <f t="shared" si="66"/>
        <v>0</v>
      </c>
      <c r="BE127" s="137">
        <f>SUM(E127:BD127)</f>
        <v>75</v>
      </c>
    </row>
    <row r="128" spans="1:57" ht="16.5">
      <c r="A128" s="53"/>
      <c r="B128" s="169" t="s">
        <v>116</v>
      </c>
      <c r="C128" s="169" t="s">
        <v>114</v>
      </c>
      <c r="D128" s="10" t="s">
        <v>33</v>
      </c>
      <c r="E128" s="22">
        <v>0</v>
      </c>
      <c r="F128" s="22">
        <v>0</v>
      </c>
      <c r="G128" s="22">
        <v>0</v>
      </c>
      <c r="H128" s="22">
        <v>0</v>
      </c>
      <c r="I128" s="22">
        <v>0</v>
      </c>
      <c r="J128" s="11">
        <v>0</v>
      </c>
      <c r="K128" s="11">
        <v>0</v>
      </c>
      <c r="L128" s="11">
        <v>0</v>
      </c>
      <c r="M128" s="11">
        <v>0</v>
      </c>
      <c r="N128" s="11">
        <v>0</v>
      </c>
      <c r="O128" s="11">
        <v>0</v>
      </c>
      <c r="P128" s="11">
        <v>0</v>
      </c>
      <c r="Q128" s="131">
        <v>0</v>
      </c>
      <c r="R128" s="131">
        <v>0</v>
      </c>
      <c r="S128" s="131">
        <v>0</v>
      </c>
      <c r="T128" s="131">
        <v>0</v>
      </c>
      <c r="U128" s="94">
        <v>36</v>
      </c>
      <c r="V128" s="131">
        <v>0</v>
      </c>
      <c r="W128" s="94">
        <v>0</v>
      </c>
      <c r="X128" s="131">
        <v>0</v>
      </c>
      <c r="Y128" s="131">
        <v>0</v>
      </c>
      <c r="Z128" s="131">
        <v>0</v>
      </c>
      <c r="AA128" s="131">
        <v>0</v>
      </c>
      <c r="AB128" s="131">
        <v>0</v>
      </c>
      <c r="AC128" s="131">
        <v>0</v>
      </c>
      <c r="AD128" s="131">
        <v>0</v>
      </c>
      <c r="AE128" s="131">
        <v>0</v>
      </c>
      <c r="AF128" s="131">
        <v>0</v>
      </c>
      <c r="AG128" s="131">
        <v>36</v>
      </c>
      <c r="AH128" s="131">
        <v>36</v>
      </c>
      <c r="AI128" s="132">
        <v>0</v>
      </c>
      <c r="AJ128" s="132">
        <v>0</v>
      </c>
      <c r="AK128" s="132">
        <v>0</v>
      </c>
      <c r="AL128" s="132">
        <v>0</v>
      </c>
      <c r="AM128" s="132">
        <v>0</v>
      </c>
      <c r="AN128" s="132">
        <v>0</v>
      </c>
      <c r="AO128" s="132">
        <v>0</v>
      </c>
      <c r="AP128" s="132">
        <v>0</v>
      </c>
      <c r="AQ128" s="132">
        <v>0</v>
      </c>
      <c r="AR128" s="132">
        <v>0</v>
      </c>
      <c r="AS128" s="132">
        <v>0</v>
      </c>
      <c r="AT128" s="132">
        <v>0</v>
      </c>
      <c r="AU128" s="132">
        <v>0</v>
      </c>
      <c r="AV128" s="132">
        <v>0</v>
      </c>
      <c r="AW128" s="132">
        <v>0</v>
      </c>
      <c r="AX128" s="132">
        <v>0</v>
      </c>
      <c r="AY128" s="132">
        <v>0</v>
      </c>
      <c r="AZ128" s="132">
        <v>0</v>
      </c>
      <c r="BA128" s="132">
        <v>0</v>
      </c>
      <c r="BB128" s="132">
        <v>0</v>
      </c>
      <c r="BC128" s="132">
        <v>0</v>
      </c>
      <c r="BD128" s="132">
        <v>0</v>
      </c>
      <c r="BE128" s="64">
        <f>SUM(E128:BD128)</f>
        <v>108</v>
      </c>
    </row>
    <row r="129" spans="1:58" ht="16.5">
      <c r="A129" s="53"/>
      <c r="B129" s="169"/>
      <c r="C129" s="169"/>
      <c r="D129" s="10" t="s">
        <v>34</v>
      </c>
      <c r="E129" s="22">
        <v>0</v>
      </c>
      <c r="F129" s="22">
        <v>0</v>
      </c>
      <c r="G129" s="22">
        <v>0</v>
      </c>
      <c r="H129" s="22">
        <v>0</v>
      </c>
      <c r="I129" s="22">
        <v>0</v>
      </c>
      <c r="J129" s="11">
        <v>0</v>
      </c>
      <c r="K129" s="11">
        <v>0</v>
      </c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31">
        <v>0</v>
      </c>
      <c r="R129" s="131">
        <v>0</v>
      </c>
      <c r="S129" s="131">
        <v>0</v>
      </c>
      <c r="T129" s="131">
        <v>0</v>
      </c>
      <c r="U129" s="94">
        <v>0</v>
      </c>
      <c r="V129" s="131">
        <v>0</v>
      </c>
      <c r="W129" s="94">
        <v>0</v>
      </c>
      <c r="X129" s="131">
        <v>0</v>
      </c>
      <c r="Y129" s="131">
        <v>0</v>
      </c>
      <c r="Z129" s="131">
        <v>0</v>
      </c>
      <c r="AA129" s="131">
        <v>0</v>
      </c>
      <c r="AB129" s="131">
        <v>0</v>
      </c>
      <c r="AC129" s="131">
        <v>0</v>
      </c>
      <c r="AD129" s="131">
        <v>0</v>
      </c>
      <c r="AE129" s="131">
        <v>0</v>
      </c>
      <c r="AF129" s="131">
        <v>0</v>
      </c>
      <c r="AG129" s="131">
        <v>0</v>
      </c>
      <c r="AH129" s="131">
        <v>0</v>
      </c>
      <c r="AI129" s="132">
        <v>0</v>
      </c>
      <c r="AJ129" s="132">
        <v>0</v>
      </c>
      <c r="AK129" s="132">
        <v>0</v>
      </c>
      <c r="AL129" s="132">
        <v>0</v>
      </c>
      <c r="AM129" s="132">
        <v>0</v>
      </c>
      <c r="AN129" s="132">
        <v>0</v>
      </c>
      <c r="AO129" s="132">
        <v>0</v>
      </c>
      <c r="AP129" s="132">
        <v>0</v>
      </c>
      <c r="AQ129" s="132">
        <v>0</v>
      </c>
      <c r="AR129" s="132">
        <v>0</v>
      </c>
      <c r="AS129" s="132">
        <v>0</v>
      </c>
      <c r="AT129" s="132">
        <v>0</v>
      </c>
      <c r="AU129" s="132">
        <v>0</v>
      </c>
      <c r="AV129" s="132">
        <v>0</v>
      </c>
      <c r="AW129" s="132">
        <v>0</v>
      </c>
      <c r="AX129" s="132">
        <v>0</v>
      </c>
      <c r="AY129" s="132">
        <v>0</v>
      </c>
      <c r="AZ129" s="132">
        <v>0</v>
      </c>
      <c r="BA129" s="132">
        <v>0</v>
      </c>
      <c r="BB129" s="132">
        <v>0</v>
      </c>
      <c r="BC129" s="132">
        <v>0</v>
      </c>
      <c r="BD129" s="132">
        <v>0</v>
      </c>
      <c r="BE129" s="64">
        <f>SUM(E129:BD129)</f>
        <v>0</v>
      </c>
    </row>
    <row r="130" spans="1:58">
      <c r="A130" s="18"/>
      <c r="B130" s="296"/>
      <c r="C130" s="297"/>
      <c r="D130" s="298"/>
      <c r="E130" s="22"/>
      <c r="F130" s="22"/>
      <c r="G130" s="22"/>
      <c r="H130" s="22"/>
      <c r="I130" s="22"/>
      <c r="J130" s="11"/>
      <c r="K130" s="11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33"/>
      <c r="AM130" s="33"/>
      <c r="AN130" s="33"/>
      <c r="AO130" s="33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71"/>
    </row>
    <row r="131" spans="1:58">
      <c r="A131" s="18"/>
      <c r="B131" s="199" t="s">
        <v>59</v>
      </c>
      <c r="C131" s="200"/>
      <c r="D131" s="201"/>
      <c r="E131" s="12">
        <f t="shared" ref="E131:AJ131" si="67">E98+E104</f>
        <v>36</v>
      </c>
      <c r="F131" s="12">
        <f t="shared" si="67"/>
        <v>36</v>
      </c>
      <c r="G131" s="12">
        <f t="shared" si="67"/>
        <v>36</v>
      </c>
      <c r="H131" s="12">
        <f t="shared" si="67"/>
        <v>36</v>
      </c>
      <c r="I131" s="12">
        <f t="shared" si="67"/>
        <v>36</v>
      </c>
      <c r="J131" s="12">
        <f t="shared" si="67"/>
        <v>36</v>
      </c>
      <c r="K131" s="12">
        <f t="shared" si="67"/>
        <v>36</v>
      </c>
      <c r="L131" s="12">
        <f t="shared" si="67"/>
        <v>36</v>
      </c>
      <c r="M131" s="12">
        <f t="shared" si="67"/>
        <v>36</v>
      </c>
      <c r="N131" s="12">
        <f t="shared" si="67"/>
        <v>36</v>
      </c>
      <c r="O131" s="12">
        <f t="shared" si="67"/>
        <v>36</v>
      </c>
      <c r="P131" s="12">
        <f t="shared" si="67"/>
        <v>36</v>
      </c>
      <c r="Q131" s="12">
        <f t="shared" si="67"/>
        <v>36</v>
      </c>
      <c r="R131" s="12">
        <f t="shared" si="67"/>
        <v>36</v>
      </c>
      <c r="S131" s="12">
        <f t="shared" si="67"/>
        <v>36</v>
      </c>
      <c r="T131" s="12">
        <f t="shared" si="67"/>
        <v>36</v>
      </c>
      <c r="U131" s="12">
        <f t="shared" si="67"/>
        <v>36</v>
      </c>
      <c r="V131" s="12">
        <f t="shared" si="67"/>
        <v>0</v>
      </c>
      <c r="W131" s="12">
        <f t="shared" si="67"/>
        <v>0</v>
      </c>
      <c r="X131" s="12">
        <f t="shared" si="67"/>
        <v>36</v>
      </c>
      <c r="Y131" s="12">
        <f t="shared" si="67"/>
        <v>36</v>
      </c>
      <c r="Z131" s="12">
        <f t="shared" si="67"/>
        <v>36</v>
      </c>
      <c r="AA131" s="12">
        <f t="shared" si="67"/>
        <v>36</v>
      </c>
      <c r="AB131" s="12">
        <f t="shared" si="67"/>
        <v>36</v>
      </c>
      <c r="AC131" s="12">
        <f t="shared" si="67"/>
        <v>36</v>
      </c>
      <c r="AD131" s="12">
        <f t="shared" si="67"/>
        <v>36</v>
      </c>
      <c r="AE131" s="12">
        <f t="shared" si="67"/>
        <v>36</v>
      </c>
      <c r="AF131" s="12">
        <f t="shared" si="67"/>
        <v>36</v>
      </c>
      <c r="AG131" s="12">
        <f t="shared" si="67"/>
        <v>36</v>
      </c>
      <c r="AH131" s="12">
        <f t="shared" si="67"/>
        <v>36</v>
      </c>
      <c r="AI131" s="12">
        <f t="shared" si="67"/>
        <v>36</v>
      </c>
      <c r="AJ131" s="12">
        <f t="shared" si="67"/>
        <v>0</v>
      </c>
      <c r="AK131" s="12">
        <f t="shared" ref="AK131:BE131" si="68">AK98+AK104</f>
        <v>0</v>
      </c>
      <c r="AL131" s="12">
        <f t="shared" si="68"/>
        <v>0</v>
      </c>
      <c r="AM131" s="12">
        <f t="shared" si="68"/>
        <v>0</v>
      </c>
      <c r="AN131" s="12">
        <f t="shared" si="68"/>
        <v>0</v>
      </c>
      <c r="AO131" s="12">
        <f t="shared" si="68"/>
        <v>0</v>
      </c>
      <c r="AP131" s="12">
        <f t="shared" si="68"/>
        <v>0</v>
      </c>
      <c r="AQ131" s="12">
        <f t="shared" si="68"/>
        <v>0</v>
      </c>
      <c r="AR131" s="12">
        <f t="shared" si="68"/>
        <v>0</v>
      </c>
      <c r="AS131" s="12">
        <f t="shared" si="68"/>
        <v>0</v>
      </c>
      <c r="AT131" s="12">
        <f t="shared" si="68"/>
        <v>0</v>
      </c>
      <c r="AU131" s="12">
        <f t="shared" si="68"/>
        <v>0</v>
      </c>
      <c r="AV131" s="12">
        <f t="shared" si="68"/>
        <v>0</v>
      </c>
      <c r="AW131" s="12">
        <f t="shared" si="68"/>
        <v>0</v>
      </c>
      <c r="AX131" s="12">
        <f t="shared" si="68"/>
        <v>0</v>
      </c>
      <c r="AY131" s="12">
        <f t="shared" si="68"/>
        <v>0</v>
      </c>
      <c r="AZ131" s="12">
        <f t="shared" si="68"/>
        <v>0</v>
      </c>
      <c r="BA131" s="12">
        <f t="shared" si="68"/>
        <v>0</v>
      </c>
      <c r="BB131" s="12">
        <f t="shared" si="68"/>
        <v>0</v>
      </c>
      <c r="BC131" s="12">
        <f t="shared" si="68"/>
        <v>0</v>
      </c>
      <c r="BD131" s="12">
        <f t="shared" si="68"/>
        <v>0</v>
      </c>
      <c r="BE131" s="70">
        <f t="shared" si="68"/>
        <v>1044</v>
      </c>
    </row>
    <row r="132" spans="1:58">
      <c r="A132" s="18"/>
      <c r="B132" s="199" t="s">
        <v>60</v>
      </c>
      <c r="C132" s="200"/>
      <c r="D132" s="201"/>
      <c r="E132" s="12">
        <f t="shared" ref="E132:AJ132" si="69">E99+E105</f>
        <v>18</v>
      </c>
      <c r="F132" s="12">
        <f t="shared" si="69"/>
        <v>18</v>
      </c>
      <c r="G132" s="12">
        <f t="shared" si="69"/>
        <v>18</v>
      </c>
      <c r="H132" s="12">
        <f t="shared" si="69"/>
        <v>18</v>
      </c>
      <c r="I132" s="12">
        <f t="shared" si="69"/>
        <v>18</v>
      </c>
      <c r="J132" s="12">
        <f t="shared" si="69"/>
        <v>18</v>
      </c>
      <c r="K132" s="12">
        <f t="shared" si="69"/>
        <v>18</v>
      </c>
      <c r="L132" s="12">
        <f t="shared" si="69"/>
        <v>18</v>
      </c>
      <c r="M132" s="12">
        <f t="shared" si="69"/>
        <v>18</v>
      </c>
      <c r="N132" s="12">
        <f t="shared" si="69"/>
        <v>18</v>
      </c>
      <c r="O132" s="12">
        <f t="shared" si="69"/>
        <v>18</v>
      </c>
      <c r="P132" s="12">
        <f t="shared" si="69"/>
        <v>18</v>
      </c>
      <c r="Q132" s="12">
        <f t="shared" si="69"/>
        <v>0</v>
      </c>
      <c r="R132" s="12">
        <f t="shared" si="69"/>
        <v>0</v>
      </c>
      <c r="S132" s="12">
        <f t="shared" si="69"/>
        <v>0</v>
      </c>
      <c r="T132" s="12">
        <f t="shared" si="69"/>
        <v>0</v>
      </c>
      <c r="U132" s="12">
        <f t="shared" si="69"/>
        <v>0</v>
      </c>
      <c r="V132" s="12">
        <f t="shared" si="69"/>
        <v>0</v>
      </c>
      <c r="W132" s="12">
        <f t="shared" si="69"/>
        <v>0</v>
      </c>
      <c r="X132" s="12">
        <f t="shared" si="69"/>
        <v>18</v>
      </c>
      <c r="Y132" s="12">
        <f t="shared" si="69"/>
        <v>18</v>
      </c>
      <c r="Z132" s="12">
        <f t="shared" si="69"/>
        <v>18</v>
      </c>
      <c r="AA132" s="12">
        <f t="shared" si="69"/>
        <v>18</v>
      </c>
      <c r="AB132" s="12">
        <f t="shared" si="69"/>
        <v>18</v>
      </c>
      <c r="AC132" s="12">
        <f t="shared" si="69"/>
        <v>18</v>
      </c>
      <c r="AD132" s="12">
        <f t="shared" si="69"/>
        <v>0</v>
      </c>
      <c r="AE132" s="12">
        <f t="shared" si="69"/>
        <v>0</v>
      </c>
      <c r="AF132" s="12">
        <f t="shared" si="69"/>
        <v>0</v>
      </c>
      <c r="AG132" s="12">
        <f t="shared" si="69"/>
        <v>0</v>
      </c>
      <c r="AH132" s="12">
        <f t="shared" si="69"/>
        <v>0</v>
      </c>
      <c r="AI132" s="12">
        <f t="shared" si="69"/>
        <v>0</v>
      </c>
      <c r="AJ132" s="12">
        <f t="shared" si="69"/>
        <v>0</v>
      </c>
      <c r="AK132" s="12">
        <f t="shared" ref="AK132:BE132" si="70">AK99+AK105</f>
        <v>0</v>
      </c>
      <c r="AL132" s="12">
        <f t="shared" si="70"/>
        <v>0</v>
      </c>
      <c r="AM132" s="12">
        <f t="shared" si="70"/>
        <v>0</v>
      </c>
      <c r="AN132" s="12">
        <f t="shared" si="70"/>
        <v>0</v>
      </c>
      <c r="AO132" s="12">
        <f t="shared" si="70"/>
        <v>0</v>
      </c>
      <c r="AP132" s="12">
        <f t="shared" si="70"/>
        <v>0</v>
      </c>
      <c r="AQ132" s="12">
        <f t="shared" si="70"/>
        <v>0</v>
      </c>
      <c r="AR132" s="12">
        <f t="shared" si="70"/>
        <v>0</v>
      </c>
      <c r="AS132" s="12">
        <f t="shared" si="70"/>
        <v>0</v>
      </c>
      <c r="AT132" s="12">
        <f t="shared" si="70"/>
        <v>0</v>
      </c>
      <c r="AU132" s="12">
        <f t="shared" si="70"/>
        <v>0</v>
      </c>
      <c r="AV132" s="12">
        <f t="shared" si="70"/>
        <v>0</v>
      </c>
      <c r="AW132" s="12">
        <f t="shared" si="70"/>
        <v>0</v>
      </c>
      <c r="AX132" s="12">
        <f t="shared" si="70"/>
        <v>0</v>
      </c>
      <c r="AY132" s="12">
        <f t="shared" si="70"/>
        <v>0</v>
      </c>
      <c r="AZ132" s="12">
        <f t="shared" si="70"/>
        <v>0</v>
      </c>
      <c r="BA132" s="12">
        <f t="shared" si="70"/>
        <v>0</v>
      </c>
      <c r="BB132" s="12">
        <f t="shared" si="70"/>
        <v>0</v>
      </c>
      <c r="BC132" s="12">
        <f t="shared" si="70"/>
        <v>0</v>
      </c>
      <c r="BD132" s="12">
        <f t="shared" si="70"/>
        <v>0</v>
      </c>
      <c r="BE132" s="70">
        <f t="shared" si="70"/>
        <v>175</v>
      </c>
    </row>
    <row r="133" spans="1:58" ht="15.75">
      <c r="A133" s="19"/>
      <c r="B133" s="199" t="s">
        <v>61</v>
      </c>
      <c r="C133" s="200"/>
      <c r="D133" s="201"/>
      <c r="E133" s="12">
        <f>E99+E105</f>
        <v>18</v>
      </c>
      <c r="F133" s="12">
        <f t="shared" ref="F133:AK133" si="71">F131+F132</f>
        <v>54</v>
      </c>
      <c r="G133" s="12">
        <f t="shared" si="71"/>
        <v>54</v>
      </c>
      <c r="H133" s="12">
        <f t="shared" si="71"/>
        <v>54</v>
      </c>
      <c r="I133" s="12">
        <f t="shared" si="71"/>
        <v>54</v>
      </c>
      <c r="J133" s="12">
        <f t="shared" si="71"/>
        <v>54</v>
      </c>
      <c r="K133" s="12">
        <f t="shared" si="71"/>
        <v>54</v>
      </c>
      <c r="L133" s="12">
        <f t="shared" si="71"/>
        <v>54</v>
      </c>
      <c r="M133" s="12">
        <f t="shared" si="71"/>
        <v>54</v>
      </c>
      <c r="N133" s="12">
        <f t="shared" si="71"/>
        <v>54</v>
      </c>
      <c r="O133" s="12">
        <f t="shared" si="71"/>
        <v>54</v>
      </c>
      <c r="P133" s="12">
        <f t="shared" si="71"/>
        <v>54</v>
      </c>
      <c r="Q133" s="12">
        <f t="shared" si="71"/>
        <v>36</v>
      </c>
      <c r="R133" s="12">
        <f t="shared" si="71"/>
        <v>36</v>
      </c>
      <c r="S133" s="12">
        <f t="shared" si="71"/>
        <v>36</v>
      </c>
      <c r="T133" s="12">
        <f t="shared" si="71"/>
        <v>36</v>
      </c>
      <c r="U133" s="12">
        <f t="shared" si="71"/>
        <v>36</v>
      </c>
      <c r="V133" s="12">
        <f t="shared" si="71"/>
        <v>0</v>
      </c>
      <c r="W133" s="12">
        <f t="shared" si="71"/>
        <v>0</v>
      </c>
      <c r="X133" s="12">
        <f t="shared" si="71"/>
        <v>54</v>
      </c>
      <c r="Y133" s="12">
        <f t="shared" si="71"/>
        <v>54</v>
      </c>
      <c r="Z133" s="12">
        <f t="shared" si="71"/>
        <v>54</v>
      </c>
      <c r="AA133" s="12">
        <f t="shared" si="71"/>
        <v>54</v>
      </c>
      <c r="AB133" s="12">
        <f t="shared" si="71"/>
        <v>54</v>
      </c>
      <c r="AC133" s="12">
        <f t="shared" si="71"/>
        <v>54</v>
      </c>
      <c r="AD133" s="12">
        <f t="shared" si="71"/>
        <v>36</v>
      </c>
      <c r="AE133" s="12">
        <f t="shared" si="71"/>
        <v>36</v>
      </c>
      <c r="AF133" s="12">
        <f t="shared" si="71"/>
        <v>36</v>
      </c>
      <c r="AG133" s="12">
        <f t="shared" si="71"/>
        <v>36</v>
      </c>
      <c r="AH133" s="12">
        <f t="shared" si="71"/>
        <v>36</v>
      </c>
      <c r="AI133" s="12">
        <f t="shared" si="71"/>
        <v>36</v>
      </c>
      <c r="AJ133" s="12">
        <f t="shared" si="71"/>
        <v>0</v>
      </c>
      <c r="AK133" s="12">
        <f t="shared" si="71"/>
        <v>0</v>
      </c>
      <c r="AL133" s="12">
        <f t="shared" ref="AL133:BD133" si="72">AL131+AL132</f>
        <v>0</v>
      </c>
      <c r="AM133" s="12">
        <f t="shared" si="72"/>
        <v>0</v>
      </c>
      <c r="AN133" s="12">
        <f t="shared" si="72"/>
        <v>0</v>
      </c>
      <c r="AO133" s="12">
        <f t="shared" si="72"/>
        <v>0</v>
      </c>
      <c r="AP133" s="12">
        <f t="shared" si="72"/>
        <v>0</v>
      </c>
      <c r="AQ133" s="12">
        <f t="shared" si="72"/>
        <v>0</v>
      </c>
      <c r="AR133" s="12">
        <f t="shared" si="72"/>
        <v>0</v>
      </c>
      <c r="AS133" s="12">
        <f t="shared" si="72"/>
        <v>0</v>
      </c>
      <c r="AT133" s="12">
        <f t="shared" si="72"/>
        <v>0</v>
      </c>
      <c r="AU133" s="12">
        <f t="shared" si="72"/>
        <v>0</v>
      </c>
      <c r="AV133" s="12">
        <f t="shared" si="72"/>
        <v>0</v>
      </c>
      <c r="AW133" s="12">
        <f t="shared" si="72"/>
        <v>0</v>
      </c>
      <c r="AX133" s="12">
        <f t="shared" si="72"/>
        <v>0</v>
      </c>
      <c r="AY133" s="12">
        <f t="shared" si="72"/>
        <v>0</v>
      </c>
      <c r="AZ133" s="12">
        <f t="shared" si="72"/>
        <v>0</v>
      </c>
      <c r="BA133" s="12">
        <f t="shared" si="72"/>
        <v>0</v>
      </c>
      <c r="BB133" s="12">
        <f t="shared" si="72"/>
        <v>0</v>
      </c>
      <c r="BC133" s="12">
        <f t="shared" si="72"/>
        <v>0</v>
      </c>
      <c r="BD133" s="12">
        <f t="shared" si="72"/>
        <v>0</v>
      </c>
      <c r="BE133" s="66">
        <f>SUM(E133:BD133)</f>
        <v>1332</v>
      </c>
    </row>
    <row r="135" spans="1:58" ht="15.75">
      <c r="B135" s="242" t="s">
        <v>127</v>
      </c>
      <c r="C135" s="242"/>
      <c r="D135" s="242"/>
      <c r="E135" s="242"/>
      <c r="F135" s="242"/>
      <c r="G135" s="242"/>
      <c r="H135" s="242"/>
      <c r="I135" s="242"/>
      <c r="J135" s="242"/>
      <c r="K135" s="242"/>
      <c r="L135" s="242"/>
      <c r="M135" s="242"/>
      <c r="N135" s="242"/>
      <c r="O135" s="242"/>
      <c r="P135" s="242"/>
      <c r="Q135" s="242"/>
      <c r="R135" s="242"/>
      <c r="S135" s="242"/>
      <c r="T135" s="242"/>
      <c r="U135" s="242"/>
      <c r="V135" s="242"/>
      <c r="W135" s="242"/>
      <c r="X135" s="242"/>
      <c r="Y135" s="242"/>
      <c r="Z135" s="242"/>
      <c r="AA135" s="242"/>
      <c r="AB135" s="242"/>
      <c r="AC135" s="242"/>
      <c r="AD135" s="242"/>
      <c r="AE135" s="242"/>
      <c r="AF135" s="242"/>
      <c r="AG135" s="242"/>
      <c r="AH135" s="242"/>
      <c r="AI135" s="242"/>
      <c r="AJ135" s="242"/>
      <c r="AK135" s="242"/>
      <c r="AL135" s="242"/>
      <c r="AM135" s="242"/>
      <c r="AN135" s="242"/>
      <c r="AO135" s="242"/>
      <c r="AP135" s="242"/>
      <c r="AQ135" s="242"/>
      <c r="AR135" s="242"/>
      <c r="AS135" s="242"/>
      <c r="AT135" s="242"/>
      <c r="AU135" s="242"/>
      <c r="AV135" s="242"/>
      <c r="AW135" s="242"/>
      <c r="AX135" s="242"/>
      <c r="AY135" s="242"/>
      <c r="AZ135" s="242"/>
      <c r="BA135" s="242"/>
      <c r="BB135" s="242"/>
      <c r="BC135" s="242"/>
      <c r="BD135" s="242"/>
      <c r="BE135" s="242"/>
      <c r="BF135" s="242"/>
    </row>
    <row r="137" spans="1:58" ht="98.25">
      <c r="A137" s="189" t="s">
        <v>12</v>
      </c>
      <c r="B137" s="223" t="s">
        <v>13</v>
      </c>
      <c r="C137" s="228" t="s">
        <v>14</v>
      </c>
      <c r="D137" s="229"/>
      <c r="E137" s="178" t="s">
        <v>16</v>
      </c>
      <c r="F137" s="179"/>
      <c r="G137" s="179"/>
      <c r="H137" s="180"/>
      <c r="I137" s="186" t="s">
        <v>17</v>
      </c>
      <c r="J137" s="187"/>
      <c r="K137" s="187"/>
      <c r="L137" s="188"/>
      <c r="M137" s="77" t="s">
        <v>156</v>
      </c>
      <c r="N137" s="186" t="s">
        <v>18</v>
      </c>
      <c r="O137" s="187"/>
      <c r="P137" s="188"/>
      <c r="Q137" s="77">
        <v>41610</v>
      </c>
      <c r="R137" s="178" t="s">
        <v>19</v>
      </c>
      <c r="S137" s="179"/>
      <c r="T137" s="179"/>
      <c r="U137" s="180"/>
      <c r="V137" s="39" t="s">
        <v>157</v>
      </c>
      <c r="W137" s="178" t="s">
        <v>20</v>
      </c>
      <c r="X137" s="179"/>
      <c r="Y137" s="179"/>
      <c r="Z137" s="39" t="s">
        <v>158</v>
      </c>
      <c r="AA137" s="178" t="s">
        <v>21</v>
      </c>
      <c r="AB137" s="179"/>
      <c r="AC137" s="179"/>
      <c r="AD137" s="44" t="s">
        <v>159</v>
      </c>
      <c r="AE137" s="178" t="s">
        <v>22</v>
      </c>
      <c r="AF137" s="179"/>
      <c r="AG137" s="179"/>
      <c r="AH137" s="180"/>
      <c r="AI137" s="181" t="s">
        <v>23</v>
      </c>
      <c r="AJ137" s="182"/>
      <c r="AK137" s="182"/>
      <c r="AL137" s="183"/>
      <c r="AM137" s="77" t="s">
        <v>160</v>
      </c>
      <c r="AN137" s="181" t="s">
        <v>24</v>
      </c>
      <c r="AO137" s="182"/>
      <c r="AP137" s="183"/>
      <c r="AQ137" s="77">
        <v>41792</v>
      </c>
      <c r="AR137" s="181" t="s">
        <v>25</v>
      </c>
      <c r="AS137" s="182"/>
      <c r="AT137" s="182"/>
      <c r="AU137" s="183"/>
      <c r="AV137" s="178" t="s">
        <v>26</v>
      </c>
      <c r="AW137" s="179"/>
      <c r="AX137" s="179"/>
      <c r="AY137" s="180"/>
      <c r="AZ137" s="181" t="s">
        <v>27</v>
      </c>
      <c r="BA137" s="182"/>
      <c r="BB137" s="182"/>
      <c r="BC137" s="182"/>
      <c r="BD137" s="183"/>
      <c r="BE137" s="72" t="s">
        <v>117</v>
      </c>
    </row>
    <row r="138" spans="1:58">
      <c r="A138" s="190"/>
      <c r="B138" s="224"/>
      <c r="C138" s="230"/>
      <c r="D138" s="231"/>
      <c r="E138" s="184" t="s">
        <v>29</v>
      </c>
      <c r="F138" s="185"/>
      <c r="G138" s="185"/>
      <c r="H138" s="185"/>
      <c r="I138" s="185"/>
      <c r="J138" s="185"/>
      <c r="K138" s="185"/>
      <c r="L138" s="185"/>
      <c r="M138" s="185"/>
      <c r="N138" s="185"/>
      <c r="O138" s="185"/>
      <c r="P138" s="185"/>
      <c r="Q138" s="185"/>
      <c r="R138" s="185"/>
      <c r="S138" s="185"/>
      <c r="T138" s="185"/>
      <c r="U138" s="185"/>
      <c r="V138" s="185"/>
      <c r="W138" s="185"/>
      <c r="X138" s="185"/>
      <c r="Y138" s="185"/>
      <c r="Z138" s="185"/>
      <c r="AA138" s="185"/>
      <c r="AB138" s="185"/>
      <c r="AC138" s="185"/>
      <c r="AD138" s="185"/>
      <c r="AE138" s="185"/>
      <c r="AF138" s="185"/>
      <c r="AG138" s="185"/>
      <c r="AH138" s="185"/>
      <c r="AI138" s="185"/>
      <c r="AJ138" s="185"/>
      <c r="AK138" s="185"/>
      <c r="AL138" s="185"/>
      <c r="AM138" s="185"/>
      <c r="AN138" s="185"/>
      <c r="AO138" s="185"/>
      <c r="AP138" s="185"/>
      <c r="AQ138" s="185"/>
      <c r="AR138" s="185"/>
      <c r="AS138" s="185"/>
      <c r="AT138" s="185"/>
      <c r="AU138" s="185"/>
      <c r="AV138" s="185"/>
      <c r="AW138" s="185"/>
      <c r="AX138" s="185"/>
      <c r="AY138" s="185"/>
      <c r="AZ138" s="185"/>
      <c r="BA138" s="185"/>
      <c r="BB138" s="185"/>
      <c r="BC138" s="185"/>
      <c r="BD138" s="185"/>
      <c r="BE138" s="73"/>
    </row>
    <row r="139" spans="1:58">
      <c r="A139" s="190"/>
      <c r="B139" s="224"/>
      <c r="C139" s="230"/>
      <c r="D139" s="231"/>
      <c r="E139" s="6">
        <v>36</v>
      </c>
      <c r="F139" s="6">
        <v>37</v>
      </c>
      <c r="G139" s="6">
        <v>38</v>
      </c>
      <c r="H139" s="6">
        <v>39</v>
      </c>
      <c r="I139" s="6">
        <v>40</v>
      </c>
      <c r="J139" s="6">
        <v>41</v>
      </c>
      <c r="K139" s="6">
        <v>42</v>
      </c>
      <c r="L139" s="6">
        <v>43</v>
      </c>
      <c r="M139" s="6">
        <v>44</v>
      </c>
      <c r="N139" s="6">
        <v>45</v>
      </c>
      <c r="O139" s="6">
        <v>46</v>
      </c>
      <c r="P139" s="6">
        <v>47</v>
      </c>
      <c r="Q139" s="23">
        <v>48</v>
      </c>
      <c r="R139" s="23">
        <v>49</v>
      </c>
      <c r="S139" s="6">
        <v>50</v>
      </c>
      <c r="T139" s="6">
        <v>51</v>
      </c>
      <c r="U139" s="6">
        <v>52</v>
      </c>
      <c r="V139" s="23">
        <v>1</v>
      </c>
      <c r="W139" s="23">
        <v>2</v>
      </c>
      <c r="X139" s="23">
        <v>3</v>
      </c>
      <c r="Y139" s="23">
        <v>4</v>
      </c>
      <c r="Z139" s="23">
        <v>5</v>
      </c>
      <c r="AA139" s="23">
        <v>6</v>
      </c>
      <c r="AB139" s="23">
        <v>7</v>
      </c>
      <c r="AC139" s="23">
        <v>8</v>
      </c>
      <c r="AD139" s="23">
        <v>9</v>
      </c>
      <c r="AE139" s="23">
        <v>10</v>
      </c>
      <c r="AF139" s="23">
        <v>11</v>
      </c>
      <c r="AG139" s="23">
        <v>12</v>
      </c>
      <c r="AH139" s="23">
        <v>13</v>
      </c>
      <c r="AI139" s="23">
        <v>14</v>
      </c>
      <c r="AJ139" s="23">
        <v>15</v>
      </c>
      <c r="AK139" s="23">
        <v>16</v>
      </c>
      <c r="AL139" s="6">
        <v>17</v>
      </c>
      <c r="AM139" s="6">
        <v>18</v>
      </c>
      <c r="AN139" s="6">
        <v>19</v>
      </c>
      <c r="AO139" s="6">
        <v>20</v>
      </c>
      <c r="AP139" s="6">
        <v>21</v>
      </c>
      <c r="AQ139" s="6">
        <v>22</v>
      </c>
      <c r="AR139" s="6">
        <v>23</v>
      </c>
      <c r="AS139" s="6">
        <v>24</v>
      </c>
      <c r="AT139" s="6">
        <v>25</v>
      </c>
      <c r="AU139" s="6">
        <v>26</v>
      </c>
      <c r="AV139" s="23">
        <v>27</v>
      </c>
      <c r="AW139" s="23">
        <v>28</v>
      </c>
      <c r="AX139" s="23">
        <v>29</v>
      </c>
      <c r="AY139" s="23">
        <v>30</v>
      </c>
      <c r="AZ139" s="23">
        <v>31</v>
      </c>
      <c r="BA139" s="23">
        <v>32</v>
      </c>
      <c r="BB139" s="23">
        <v>33</v>
      </c>
      <c r="BC139" s="23">
        <v>34</v>
      </c>
      <c r="BD139" s="6">
        <v>35</v>
      </c>
      <c r="BE139" s="208"/>
    </row>
    <row r="140" spans="1:58">
      <c r="A140" s="190"/>
      <c r="B140" s="224"/>
      <c r="C140" s="230"/>
      <c r="D140" s="231"/>
      <c r="E140" s="252" t="s">
        <v>30</v>
      </c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2"/>
      <c r="U140" s="252"/>
      <c r="V140" s="252"/>
      <c r="W140" s="252"/>
      <c r="X140" s="252"/>
      <c r="Y140" s="252"/>
      <c r="Z140" s="252"/>
      <c r="AA140" s="252"/>
      <c r="AB140" s="252"/>
      <c r="AC140" s="252"/>
      <c r="AD140" s="252"/>
      <c r="AE140" s="252"/>
      <c r="AF140" s="252"/>
      <c r="AG140" s="252"/>
      <c r="AH140" s="252"/>
      <c r="AI140" s="252"/>
      <c r="AJ140" s="252"/>
      <c r="AK140" s="252"/>
      <c r="AL140" s="252"/>
      <c r="AM140" s="252"/>
      <c r="AN140" s="252"/>
      <c r="AO140" s="252"/>
      <c r="AP140" s="252"/>
      <c r="AQ140" s="252"/>
      <c r="AR140" s="252"/>
      <c r="AS140" s="252"/>
      <c r="AT140" s="252"/>
      <c r="AU140" s="252"/>
      <c r="AV140" s="252"/>
      <c r="AW140" s="252"/>
      <c r="AX140" s="252"/>
      <c r="AY140" s="252"/>
      <c r="AZ140" s="252"/>
      <c r="BA140" s="252"/>
      <c r="BB140" s="252"/>
      <c r="BC140" s="252"/>
      <c r="BD140" s="252"/>
      <c r="BE140" s="209"/>
    </row>
    <row r="141" spans="1:58">
      <c r="A141" s="191"/>
      <c r="B141" s="225"/>
      <c r="C141" s="232"/>
      <c r="D141" s="233"/>
      <c r="E141" s="6">
        <v>1</v>
      </c>
      <c r="F141" s="6">
        <v>2</v>
      </c>
      <c r="G141" s="6">
        <v>3</v>
      </c>
      <c r="H141" s="6">
        <v>4</v>
      </c>
      <c r="I141" s="6">
        <v>5</v>
      </c>
      <c r="J141" s="6">
        <v>6</v>
      </c>
      <c r="K141" s="6">
        <v>7</v>
      </c>
      <c r="L141" s="6">
        <v>8</v>
      </c>
      <c r="M141" s="6">
        <v>9</v>
      </c>
      <c r="N141" s="6">
        <v>10</v>
      </c>
      <c r="O141" s="6">
        <v>11</v>
      </c>
      <c r="P141" s="6">
        <v>12</v>
      </c>
      <c r="Q141" s="23">
        <v>13</v>
      </c>
      <c r="R141" s="23">
        <v>14</v>
      </c>
      <c r="S141" s="6">
        <v>15</v>
      </c>
      <c r="T141" s="6">
        <v>16</v>
      </c>
      <c r="U141" s="6">
        <v>17</v>
      </c>
      <c r="V141" s="23">
        <v>18</v>
      </c>
      <c r="W141" s="23">
        <v>19</v>
      </c>
      <c r="X141" s="23">
        <v>20</v>
      </c>
      <c r="Y141" s="23">
        <v>21</v>
      </c>
      <c r="Z141" s="23">
        <v>22</v>
      </c>
      <c r="AA141" s="23">
        <v>23</v>
      </c>
      <c r="AB141" s="23">
        <v>24</v>
      </c>
      <c r="AC141" s="23">
        <v>25</v>
      </c>
      <c r="AD141" s="23">
        <v>26</v>
      </c>
      <c r="AE141" s="23">
        <v>27</v>
      </c>
      <c r="AF141" s="23">
        <v>28</v>
      </c>
      <c r="AG141" s="23">
        <v>29</v>
      </c>
      <c r="AH141" s="23">
        <v>30</v>
      </c>
      <c r="AI141" s="23">
        <v>31</v>
      </c>
      <c r="AJ141" s="23">
        <v>32</v>
      </c>
      <c r="AK141" s="23">
        <v>33</v>
      </c>
      <c r="AL141" s="6">
        <v>34</v>
      </c>
      <c r="AM141" s="6">
        <v>35</v>
      </c>
      <c r="AN141" s="6">
        <v>36</v>
      </c>
      <c r="AO141" s="6">
        <v>37</v>
      </c>
      <c r="AP141" s="6">
        <v>38</v>
      </c>
      <c r="AQ141" s="6">
        <v>39</v>
      </c>
      <c r="AR141" s="6">
        <v>40</v>
      </c>
      <c r="AS141" s="6">
        <v>41</v>
      </c>
      <c r="AT141" s="6">
        <v>42</v>
      </c>
      <c r="AU141" s="6">
        <v>43</v>
      </c>
      <c r="AV141" s="23">
        <v>44</v>
      </c>
      <c r="AW141" s="23">
        <v>45</v>
      </c>
      <c r="AX141" s="23">
        <v>46</v>
      </c>
      <c r="AY141" s="23">
        <v>47</v>
      </c>
      <c r="AZ141" s="23">
        <v>48</v>
      </c>
      <c r="BA141" s="23">
        <v>49</v>
      </c>
      <c r="BB141" s="23">
        <v>50</v>
      </c>
      <c r="BC141" s="23">
        <v>51</v>
      </c>
      <c r="BD141" s="6">
        <v>52</v>
      </c>
      <c r="BE141" s="210"/>
    </row>
    <row r="142" spans="1:58">
      <c r="A142" s="192" t="s">
        <v>31</v>
      </c>
      <c r="B142" s="31" t="s">
        <v>32</v>
      </c>
      <c r="C142" s="272" t="s">
        <v>126</v>
      </c>
      <c r="D142" s="273"/>
      <c r="E142" s="31"/>
      <c r="F142" s="31"/>
      <c r="G142" s="31"/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1"/>
      <c r="AI142" s="31"/>
      <c r="AJ142" s="31"/>
      <c r="AK142" s="31"/>
      <c r="AL142" s="31"/>
      <c r="AM142" s="31"/>
      <c r="AN142" s="31"/>
      <c r="AO142" s="31"/>
      <c r="AP142" s="31"/>
      <c r="AQ142" s="31"/>
      <c r="AR142" s="31"/>
      <c r="AS142" s="31"/>
      <c r="AT142" s="31"/>
      <c r="AU142" s="31"/>
      <c r="AV142" s="31"/>
      <c r="AW142" s="31"/>
      <c r="AX142" s="31"/>
      <c r="AY142" s="31"/>
      <c r="AZ142" s="31"/>
      <c r="BA142" s="31"/>
      <c r="BB142" s="31"/>
      <c r="BC142" s="143"/>
      <c r="BD142" s="31"/>
      <c r="BE142" s="143" t="s">
        <v>209</v>
      </c>
    </row>
    <row r="143" spans="1:58">
      <c r="A143" s="193"/>
      <c r="B143" s="23" t="s">
        <v>35</v>
      </c>
      <c r="C143" s="268" t="s">
        <v>36</v>
      </c>
      <c r="D143" s="269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  <c r="AS143" s="23"/>
      <c r="AT143" s="23"/>
      <c r="AU143" s="23" t="s">
        <v>118</v>
      </c>
      <c r="AV143" s="23"/>
      <c r="AW143" s="23"/>
      <c r="AX143" s="23"/>
      <c r="AY143" s="23"/>
      <c r="AZ143" s="23"/>
      <c r="BA143" s="23"/>
      <c r="BB143" s="23"/>
      <c r="BC143" s="23"/>
      <c r="BD143" s="23"/>
      <c r="BE143" s="142" t="s">
        <v>206</v>
      </c>
    </row>
    <row r="144" spans="1:58">
      <c r="A144" s="193"/>
      <c r="B144" s="23" t="s">
        <v>37</v>
      </c>
      <c r="C144" s="268" t="s">
        <v>38</v>
      </c>
      <c r="D144" s="269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 t="s">
        <v>119</v>
      </c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  <c r="AS144" s="23"/>
      <c r="AT144" s="23" t="s">
        <v>120</v>
      </c>
      <c r="AU144" s="23"/>
      <c r="AV144" s="23"/>
      <c r="AW144" s="23"/>
      <c r="AX144" s="23"/>
      <c r="AY144" s="23"/>
      <c r="AZ144" s="23"/>
      <c r="BA144" s="23"/>
      <c r="BB144" s="23"/>
      <c r="BC144" s="23"/>
      <c r="BD144" s="23"/>
      <c r="BE144" s="74" t="s">
        <v>121</v>
      </c>
    </row>
    <row r="145" spans="1:57">
      <c r="A145" s="193"/>
      <c r="B145" s="23" t="s">
        <v>39</v>
      </c>
      <c r="C145" s="268" t="s">
        <v>40</v>
      </c>
      <c r="D145" s="269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 t="s">
        <v>119</v>
      </c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  <c r="AS145" s="23"/>
      <c r="AT145" s="23" t="s">
        <v>120</v>
      </c>
      <c r="AU145" s="23"/>
      <c r="AV145" s="23"/>
      <c r="AW145" s="23"/>
      <c r="AX145" s="23"/>
      <c r="AY145" s="23"/>
      <c r="AZ145" s="23"/>
      <c r="BA145" s="23"/>
      <c r="BB145" s="23"/>
      <c r="BC145" s="23"/>
      <c r="BD145" s="23"/>
      <c r="BE145" s="74" t="s">
        <v>121</v>
      </c>
    </row>
    <row r="146" spans="1:57">
      <c r="A146" s="193"/>
      <c r="B146" s="23" t="s">
        <v>41</v>
      </c>
      <c r="C146" s="268" t="s">
        <v>42</v>
      </c>
      <c r="D146" s="269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  <c r="AS146" s="23"/>
      <c r="AT146" s="23" t="s">
        <v>120</v>
      </c>
      <c r="AU146" s="23"/>
      <c r="AV146" s="23"/>
      <c r="AW146" s="23"/>
      <c r="AX146" s="23"/>
      <c r="AY146" s="23"/>
      <c r="AZ146" s="23"/>
      <c r="BA146" s="23"/>
      <c r="BB146" s="23"/>
      <c r="BC146" s="23"/>
      <c r="BD146" s="23"/>
      <c r="BE146" s="74" t="s">
        <v>121</v>
      </c>
    </row>
    <row r="147" spans="1:57">
      <c r="A147" s="193"/>
      <c r="B147" s="23" t="s">
        <v>43</v>
      </c>
      <c r="C147" s="268" t="s">
        <v>204</v>
      </c>
      <c r="D147" s="269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  <c r="AS147" s="23"/>
      <c r="AT147" s="23" t="s">
        <v>120</v>
      </c>
      <c r="AU147" s="23"/>
      <c r="AV147" s="23"/>
      <c r="AW147" s="23"/>
      <c r="AX147" s="23"/>
      <c r="AY147" s="23"/>
      <c r="AZ147" s="23"/>
      <c r="BA147" s="23"/>
      <c r="BB147" s="23"/>
      <c r="BC147" s="23"/>
      <c r="BD147" s="23"/>
      <c r="BE147" s="74" t="s">
        <v>121</v>
      </c>
    </row>
    <row r="148" spans="1:57">
      <c r="A148" s="193"/>
      <c r="B148" s="23" t="s">
        <v>45</v>
      </c>
      <c r="C148" s="268" t="s">
        <v>46</v>
      </c>
      <c r="D148" s="269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  <c r="AS148" s="23"/>
      <c r="AT148" s="23" t="s">
        <v>120</v>
      </c>
      <c r="AU148" s="23"/>
      <c r="AV148" s="23"/>
      <c r="AW148" s="23"/>
      <c r="AX148" s="23"/>
      <c r="AY148" s="23"/>
      <c r="AZ148" s="23"/>
      <c r="BA148" s="23"/>
      <c r="BB148" s="23"/>
      <c r="BC148" s="23"/>
      <c r="BD148" s="23"/>
      <c r="BE148" s="74" t="s">
        <v>121</v>
      </c>
    </row>
    <row r="149" spans="1:57">
      <c r="A149" s="193"/>
      <c r="B149" s="23" t="s">
        <v>47</v>
      </c>
      <c r="C149" s="268" t="s">
        <v>48</v>
      </c>
      <c r="D149" s="269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  <c r="AS149" s="23"/>
      <c r="AT149" s="23" t="s">
        <v>120</v>
      </c>
      <c r="AU149" s="23"/>
      <c r="AV149" s="23"/>
      <c r="AW149" s="23"/>
      <c r="AX149" s="23"/>
      <c r="AY149" s="23"/>
      <c r="AZ149" s="23"/>
      <c r="BA149" s="23"/>
      <c r="BB149" s="23"/>
      <c r="BC149" s="23"/>
      <c r="BD149" s="23"/>
      <c r="BE149" s="74" t="s">
        <v>121</v>
      </c>
    </row>
    <row r="150" spans="1:57">
      <c r="A150" s="193"/>
      <c r="B150" s="23" t="s">
        <v>49</v>
      </c>
      <c r="C150" s="268" t="s">
        <v>50</v>
      </c>
      <c r="D150" s="269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 t="s">
        <v>122</v>
      </c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  <c r="AS150" s="23"/>
      <c r="AT150" s="23" t="s">
        <v>120</v>
      </c>
      <c r="AU150" s="23"/>
      <c r="AV150" s="23"/>
      <c r="AW150" s="23"/>
      <c r="AX150" s="23"/>
      <c r="AY150" s="23"/>
      <c r="AZ150" s="23"/>
      <c r="BA150" s="23"/>
      <c r="BB150" s="23"/>
      <c r="BC150" s="23"/>
      <c r="BD150" s="23"/>
      <c r="BE150" s="74" t="s">
        <v>123</v>
      </c>
    </row>
    <row r="151" spans="1:57">
      <c r="A151" s="193"/>
      <c r="B151" s="23" t="s">
        <v>51</v>
      </c>
      <c r="C151" s="268" t="s">
        <v>52</v>
      </c>
      <c r="D151" s="269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  <c r="AS151" s="23"/>
      <c r="AT151" s="23" t="s">
        <v>120</v>
      </c>
      <c r="AU151" s="23"/>
      <c r="AV151" s="23"/>
      <c r="AW151" s="23"/>
      <c r="AX151" s="23"/>
      <c r="AY151" s="23"/>
      <c r="AZ151" s="23"/>
      <c r="BA151" s="23"/>
      <c r="BB151" s="23"/>
      <c r="BC151" s="23"/>
      <c r="BD151" s="23"/>
      <c r="BE151" s="74" t="s">
        <v>121</v>
      </c>
    </row>
    <row r="152" spans="1:57">
      <c r="A152" s="193"/>
      <c r="B152" s="23" t="s">
        <v>57</v>
      </c>
      <c r="C152" s="268" t="s">
        <v>58</v>
      </c>
      <c r="D152" s="269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  <c r="AS152" s="23"/>
      <c r="AT152" s="23" t="s">
        <v>120</v>
      </c>
      <c r="AU152" s="23"/>
      <c r="AV152" s="23"/>
      <c r="AW152" s="23"/>
      <c r="AX152" s="23"/>
      <c r="AY152" s="23"/>
      <c r="AZ152" s="23"/>
      <c r="BA152" s="23"/>
      <c r="BB152" s="23"/>
      <c r="BC152" s="23"/>
      <c r="BD152" s="23"/>
      <c r="BE152" s="74" t="s">
        <v>207</v>
      </c>
    </row>
    <row r="153" spans="1:57">
      <c r="A153" s="193"/>
      <c r="B153" s="130" t="s">
        <v>77</v>
      </c>
      <c r="C153" s="270" t="s">
        <v>78</v>
      </c>
      <c r="D153" s="271"/>
      <c r="E153" s="130"/>
      <c r="F153" s="130"/>
      <c r="G153" s="130"/>
      <c r="H153" s="130"/>
      <c r="I153" s="130"/>
      <c r="J153" s="130"/>
      <c r="K153" s="130"/>
      <c r="L153" s="130"/>
      <c r="M153" s="130"/>
      <c r="N153" s="130"/>
      <c r="O153" s="130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0"/>
      <c r="AA153" s="130"/>
      <c r="AB153" s="130"/>
      <c r="AC153" s="130"/>
      <c r="AD153" s="130"/>
      <c r="AE153" s="130"/>
      <c r="AF153" s="130"/>
      <c r="AG153" s="130"/>
      <c r="AH153" s="130"/>
      <c r="AI153" s="130"/>
      <c r="AJ153" s="130"/>
      <c r="AK153" s="130"/>
      <c r="AL153" s="130"/>
      <c r="AM153" s="130"/>
      <c r="AN153" s="130"/>
      <c r="AO153" s="130"/>
      <c r="AP153" s="130"/>
      <c r="AQ153" s="130"/>
      <c r="AR153" s="130"/>
      <c r="AS153" s="130"/>
      <c r="AT153" s="130"/>
      <c r="AU153" s="130"/>
      <c r="AV153" s="130"/>
      <c r="AW153" s="130"/>
      <c r="AX153" s="130"/>
      <c r="AY153" s="130"/>
      <c r="AZ153" s="130"/>
      <c r="BA153" s="130"/>
      <c r="BB153" s="130"/>
      <c r="BC153" s="130"/>
      <c r="BD153" s="130"/>
      <c r="BE153" s="144" t="s">
        <v>210</v>
      </c>
    </row>
    <row r="154" spans="1:57" ht="33.75">
      <c r="A154" s="194"/>
      <c r="B154" s="23" t="s">
        <v>80</v>
      </c>
      <c r="C154" s="140" t="s">
        <v>90</v>
      </c>
      <c r="D154" s="140"/>
      <c r="E154" s="141"/>
      <c r="F154" s="141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  <c r="AS154" s="23"/>
      <c r="AT154" s="23" t="s">
        <v>122</v>
      </c>
      <c r="AU154" s="23"/>
      <c r="AV154" s="23"/>
      <c r="AW154" s="23"/>
      <c r="AX154" s="23"/>
      <c r="AY154" s="23"/>
      <c r="AZ154" s="23"/>
      <c r="BA154" s="23"/>
      <c r="BB154" s="23"/>
      <c r="BC154" s="23"/>
      <c r="BD154" s="23"/>
      <c r="BE154" s="142" t="s">
        <v>208</v>
      </c>
    </row>
    <row r="155" spans="1:57">
      <c r="A155" s="33"/>
      <c r="B155" s="181"/>
      <c r="C155" s="182"/>
      <c r="D155" s="18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  <c r="AS155" s="23"/>
      <c r="AT155" s="23"/>
      <c r="AU155" s="23"/>
      <c r="AV155" s="23"/>
      <c r="AW155" s="23"/>
      <c r="AX155" s="23"/>
      <c r="AY155" s="23"/>
      <c r="AZ155" s="23"/>
      <c r="BA155" s="23"/>
      <c r="BB155" s="23"/>
      <c r="BC155" s="23"/>
      <c r="BD155" s="23"/>
      <c r="BE155" s="74"/>
    </row>
    <row r="156" spans="1:57" ht="15.75">
      <c r="A156" s="33"/>
      <c r="B156" s="181" t="s">
        <v>124</v>
      </c>
      <c r="C156" s="182"/>
      <c r="D156" s="183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>
        <v>1</v>
      </c>
      <c r="V156" s="34"/>
      <c r="W156" s="34"/>
      <c r="X156" s="35"/>
      <c r="Y156" s="35"/>
      <c r="Z156" s="35"/>
      <c r="AA156" s="35"/>
      <c r="AB156" s="35"/>
      <c r="AC156" s="35"/>
      <c r="AD156" s="35"/>
      <c r="AE156" s="35"/>
      <c r="AF156" s="35"/>
      <c r="AG156" s="35"/>
      <c r="AH156" s="35"/>
      <c r="AI156" s="35"/>
      <c r="AJ156" s="35"/>
      <c r="AK156" s="35"/>
      <c r="AL156" s="35"/>
      <c r="AM156" s="35"/>
      <c r="AN156" s="35"/>
      <c r="AO156" s="35"/>
      <c r="AP156" s="35"/>
      <c r="AQ156" s="35"/>
      <c r="AR156" s="35"/>
      <c r="AS156" s="35"/>
      <c r="AT156" s="35" t="s">
        <v>205</v>
      </c>
      <c r="AU156" s="35"/>
      <c r="AV156" s="35"/>
      <c r="AW156" s="35"/>
      <c r="AX156" s="35"/>
      <c r="AY156" s="35"/>
      <c r="AZ156" s="35"/>
      <c r="BA156" s="35"/>
      <c r="BB156" s="35"/>
      <c r="BC156" s="35"/>
      <c r="BD156" s="35"/>
      <c r="BE156" s="35" t="s">
        <v>211</v>
      </c>
    </row>
    <row r="158" spans="1:57" ht="42">
      <c r="A158" s="189" t="s">
        <v>12</v>
      </c>
      <c r="B158" s="223" t="s">
        <v>13</v>
      </c>
      <c r="C158" s="228" t="s">
        <v>14</v>
      </c>
      <c r="D158" s="229"/>
      <c r="E158" s="178" t="s">
        <v>16</v>
      </c>
      <c r="F158" s="179"/>
      <c r="G158" s="179"/>
      <c r="H158" s="180"/>
      <c r="I158" s="186" t="s">
        <v>17</v>
      </c>
      <c r="J158" s="187"/>
      <c r="K158" s="187"/>
      <c r="L158" s="188"/>
      <c r="M158" s="4" t="s">
        <v>172</v>
      </c>
      <c r="N158" s="186" t="s">
        <v>18</v>
      </c>
      <c r="O158" s="187"/>
      <c r="P158" s="187"/>
      <c r="Q158" s="4" t="s">
        <v>173</v>
      </c>
      <c r="R158" s="178" t="s">
        <v>19</v>
      </c>
      <c r="S158" s="179"/>
      <c r="T158" s="179"/>
      <c r="U158" s="180"/>
      <c r="V158" s="80" t="s">
        <v>174</v>
      </c>
      <c r="W158" s="178" t="s">
        <v>20</v>
      </c>
      <c r="X158" s="179"/>
      <c r="Y158" s="180"/>
      <c r="Z158" s="80" t="s">
        <v>175</v>
      </c>
      <c r="AA158" s="186" t="s">
        <v>21</v>
      </c>
      <c r="AB158" s="187"/>
      <c r="AC158" s="188"/>
      <c r="AD158" s="81" t="s">
        <v>176</v>
      </c>
      <c r="AE158" s="181" t="s">
        <v>22</v>
      </c>
      <c r="AF158" s="182"/>
      <c r="AG158" s="182"/>
      <c r="AH158" s="183"/>
      <c r="AI158" s="181" t="s">
        <v>23</v>
      </c>
      <c r="AJ158" s="182"/>
      <c r="AK158" s="182"/>
      <c r="AL158" s="183"/>
      <c r="AM158" s="5" t="s">
        <v>177</v>
      </c>
      <c r="AN158" s="181" t="s">
        <v>24</v>
      </c>
      <c r="AO158" s="182"/>
      <c r="AP158" s="183"/>
      <c r="AQ158" s="5" t="s">
        <v>178</v>
      </c>
      <c r="AR158" s="181" t="s">
        <v>25</v>
      </c>
      <c r="AS158" s="182"/>
      <c r="AT158" s="182"/>
      <c r="AU158" s="183"/>
      <c r="AV158" s="181" t="s">
        <v>64</v>
      </c>
      <c r="AW158" s="182"/>
      <c r="AX158" s="182"/>
      <c r="AY158" s="183"/>
      <c r="AZ158" s="5" t="s">
        <v>179</v>
      </c>
      <c r="BA158" s="181" t="s">
        <v>27</v>
      </c>
      <c r="BB158" s="182"/>
      <c r="BC158" s="182"/>
      <c r="BD158" s="183"/>
    </row>
    <row r="159" spans="1:57">
      <c r="A159" s="190"/>
      <c r="B159" s="224"/>
      <c r="C159" s="230"/>
      <c r="D159" s="231"/>
      <c r="E159" s="184" t="s">
        <v>29</v>
      </c>
      <c r="F159" s="185"/>
      <c r="G159" s="185"/>
      <c r="H159" s="185"/>
      <c r="I159" s="185"/>
      <c r="J159" s="185"/>
      <c r="K159" s="185"/>
      <c r="L159" s="185"/>
      <c r="M159" s="185"/>
      <c r="N159" s="185"/>
      <c r="O159" s="185"/>
      <c r="P159" s="185"/>
      <c r="Q159" s="185"/>
      <c r="R159" s="185"/>
      <c r="S159" s="185"/>
      <c r="T159" s="185"/>
      <c r="U159" s="185"/>
      <c r="V159" s="185"/>
      <c r="W159" s="185"/>
      <c r="X159" s="185"/>
      <c r="Y159" s="185"/>
      <c r="Z159" s="185"/>
      <c r="AA159" s="185"/>
      <c r="AB159" s="185"/>
      <c r="AC159" s="185"/>
      <c r="AD159" s="185"/>
      <c r="AE159" s="185"/>
      <c r="AF159" s="185"/>
      <c r="AG159" s="185"/>
      <c r="AH159" s="185"/>
      <c r="AI159" s="185"/>
      <c r="AJ159" s="185"/>
      <c r="AK159" s="185"/>
      <c r="AL159" s="185"/>
      <c r="AM159" s="185"/>
      <c r="AN159" s="185"/>
      <c r="AO159" s="185"/>
      <c r="AP159" s="185"/>
      <c r="AQ159" s="185"/>
      <c r="AR159" s="185"/>
      <c r="AS159" s="185"/>
      <c r="AT159" s="185"/>
      <c r="AU159" s="185"/>
      <c r="AV159" s="185"/>
      <c r="AW159" s="185"/>
      <c r="AX159" s="185"/>
      <c r="AY159" s="185"/>
      <c r="AZ159" s="185"/>
      <c r="BA159" s="185"/>
      <c r="BB159" s="185"/>
      <c r="BC159" s="185"/>
      <c r="BD159" s="185"/>
    </row>
    <row r="160" spans="1:57" ht="98.25">
      <c r="A160" s="190"/>
      <c r="B160" s="224"/>
      <c r="C160" s="230"/>
      <c r="D160" s="231"/>
      <c r="E160" s="6">
        <v>36</v>
      </c>
      <c r="F160" s="6">
        <v>37</v>
      </c>
      <c r="G160" s="6">
        <v>38</v>
      </c>
      <c r="H160" s="6">
        <v>39</v>
      </c>
      <c r="I160" s="6">
        <v>40</v>
      </c>
      <c r="J160" s="6">
        <v>41</v>
      </c>
      <c r="K160" s="6">
        <v>42</v>
      </c>
      <c r="L160" s="6">
        <v>43</v>
      </c>
      <c r="M160" s="6">
        <v>44</v>
      </c>
      <c r="N160" s="6">
        <v>45</v>
      </c>
      <c r="O160" s="6">
        <v>46</v>
      </c>
      <c r="P160" s="6">
        <v>47</v>
      </c>
      <c r="Q160" s="23">
        <v>48</v>
      </c>
      <c r="R160" s="23">
        <v>49</v>
      </c>
      <c r="S160" s="6">
        <v>50</v>
      </c>
      <c r="T160" s="6">
        <v>51</v>
      </c>
      <c r="U160" s="6">
        <v>52</v>
      </c>
      <c r="V160" s="23">
        <v>1</v>
      </c>
      <c r="W160" s="23">
        <v>2</v>
      </c>
      <c r="X160" s="23">
        <v>3</v>
      </c>
      <c r="Y160" s="23">
        <v>4</v>
      </c>
      <c r="Z160" s="23">
        <v>5</v>
      </c>
      <c r="AA160" s="23">
        <v>6</v>
      </c>
      <c r="AB160" s="23">
        <v>7</v>
      </c>
      <c r="AC160" s="23">
        <v>8</v>
      </c>
      <c r="AD160" s="23">
        <v>9</v>
      </c>
      <c r="AE160" s="23">
        <v>10</v>
      </c>
      <c r="AF160" s="23">
        <v>11</v>
      </c>
      <c r="AG160" s="23">
        <v>12</v>
      </c>
      <c r="AH160" s="23">
        <v>13</v>
      </c>
      <c r="AI160" s="23">
        <v>14</v>
      </c>
      <c r="AJ160" s="23">
        <v>15</v>
      </c>
      <c r="AK160" s="23">
        <v>16</v>
      </c>
      <c r="AL160" s="6">
        <v>17</v>
      </c>
      <c r="AM160" s="6">
        <v>18</v>
      </c>
      <c r="AN160" s="6">
        <v>19</v>
      </c>
      <c r="AO160" s="6">
        <v>20</v>
      </c>
      <c r="AP160" s="6">
        <v>21</v>
      </c>
      <c r="AQ160" s="6">
        <v>22</v>
      </c>
      <c r="AR160" s="6">
        <v>23</v>
      </c>
      <c r="AS160" s="6">
        <v>24</v>
      </c>
      <c r="AT160" s="6">
        <v>25</v>
      </c>
      <c r="AU160" s="6">
        <v>26</v>
      </c>
      <c r="AV160" s="23">
        <v>27</v>
      </c>
      <c r="AW160" s="23">
        <v>28</v>
      </c>
      <c r="AX160" s="23">
        <v>29</v>
      </c>
      <c r="AY160" s="23">
        <v>30</v>
      </c>
      <c r="AZ160" s="23">
        <v>31</v>
      </c>
      <c r="BA160" s="23">
        <v>32</v>
      </c>
      <c r="BB160" s="23">
        <v>33</v>
      </c>
      <c r="BC160" s="23">
        <v>34</v>
      </c>
      <c r="BD160" s="6">
        <v>35</v>
      </c>
      <c r="BE160" s="72" t="s">
        <v>117</v>
      </c>
    </row>
    <row r="161" spans="1:58">
      <c r="A161" s="190"/>
      <c r="B161" s="224"/>
      <c r="C161" s="230"/>
      <c r="D161" s="231"/>
      <c r="E161" s="252" t="s">
        <v>30</v>
      </c>
      <c r="F161" s="252"/>
      <c r="G161" s="252"/>
      <c r="H161" s="252"/>
      <c r="I161" s="252"/>
      <c r="J161" s="252"/>
      <c r="K161" s="252"/>
      <c r="L161" s="252"/>
      <c r="M161" s="252"/>
      <c r="N161" s="252"/>
      <c r="O161" s="252"/>
      <c r="P161" s="252"/>
      <c r="Q161" s="252"/>
      <c r="R161" s="252"/>
      <c r="S161" s="252"/>
      <c r="T161" s="252"/>
      <c r="U161" s="252"/>
      <c r="V161" s="252"/>
      <c r="W161" s="252"/>
      <c r="X161" s="252"/>
      <c r="Y161" s="252"/>
      <c r="Z161" s="252"/>
      <c r="AA161" s="252"/>
      <c r="AB161" s="252"/>
      <c r="AC161" s="252"/>
      <c r="AD161" s="252"/>
      <c r="AE161" s="252"/>
      <c r="AF161" s="252"/>
      <c r="AG161" s="252"/>
      <c r="AH161" s="252"/>
      <c r="AI161" s="252"/>
      <c r="AJ161" s="252"/>
      <c r="AK161" s="252"/>
      <c r="AL161" s="252"/>
      <c r="AM161" s="252"/>
      <c r="AN161" s="252"/>
      <c r="AO161" s="252"/>
      <c r="AP161" s="252"/>
      <c r="AQ161" s="252"/>
      <c r="AR161" s="252"/>
      <c r="AS161" s="252"/>
      <c r="AT161" s="252"/>
      <c r="AU161" s="252"/>
      <c r="AV161" s="252"/>
      <c r="AW161" s="252"/>
      <c r="AX161" s="252"/>
      <c r="AY161" s="252"/>
      <c r="AZ161" s="252"/>
      <c r="BA161" s="252"/>
      <c r="BB161" s="252"/>
      <c r="BC161" s="252"/>
      <c r="BD161" s="252"/>
      <c r="BE161" s="73"/>
    </row>
    <row r="162" spans="1:58">
      <c r="A162" s="191"/>
      <c r="B162" s="225"/>
      <c r="C162" s="232"/>
      <c r="D162" s="233"/>
      <c r="E162" s="6">
        <v>1</v>
      </c>
      <c r="F162" s="6">
        <v>2</v>
      </c>
      <c r="G162" s="6">
        <v>3</v>
      </c>
      <c r="H162" s="6">
        <v>4</v>
      </c>
      <c r="I162" s="6">
        <v>5</v>
      </c>
      <c r="J162" s="6">
        <v>6</v>
      </c>
      <c r="K162" s="6">
        <v>7</v>
      </c>
      <c r="L162" s="6">
        <v>8</v>
      </c>
      <c r="M162" s="6">
        <v>9</v>
      </c>
      <c r="N162" s="6">
        <v>10</v>
      </c>
      <c r="O162" s="6">
        <v>11</v>
      </c>
      <c r="P162" s="6">
        <v>12</v>
      </c>
      <c r="Q162" s="23">
        <v>13</v>
      </c>
      <c r="R162" s="23">
        <v>14</v>
      </c>
      <c r="S162" s="6">
        <v>15</v>
      </c>
      <c r="T162" s="6">
        <v>16</v>
      </c>
      <c r="U162" s="6">
        <v>17</v>
      </c>
      <c r="V162" s="23">
        <v>18</v>
      </c>
      <c r="W162" s="23">
        <v>19</v>
      </c>
      <c r="X162" s="23">
        <v>20</v>
      </c>
      <c r="Y162" s="23">
        <v>21</v>
      </c>
      <c r="Z162" s="23">
        <v>22</v>
      </c>
      <c r="AA162" s="23">
        <v>23</v>
      </c>
      <c r="AB162" s="23">
        <v>24</v>
      </c>
      <c r="AC162" s="23">
        <v>25</v>
      </c>
      <c r="AD162" s="23">
        <v>26</v>
      </c>
      <c r="AE162" s="23">
        <v>27</v>
      </c>
      <c r="AF162" s="23">
        <v>28</v>
      </c>
      <c r="AG162" s="23">
        <v>29</v>
      </c>
      <c r="AH162" s="23">
        <v>30</v>
      </c>
      <c r="AI162" s="23">
        <v>31</v>
      </c>
      <c r="AJ162" s="23">
        <v>32</v>
      </c>
      <c r="AK162" s="23">
        <v>33</v>
      </c>
      <c r="AL162" s="6">
        <v>34</v>
      </c>
      <c r="AM162" s="6">
        <v>35</v>
      </c>
      <c r="AN162" s="6">
        <v>36</v>
      </c>
      <c r="AO162" s="6">
        <v>37</v>
      </c>
      <c r="AP162" s="6">
        <v>38</v>
      </c>
      <c r="AQ162" s="6">
        <v>39</v>
      </c>
      <c r="AR162" s="6">
        <v>40</v>
      </c>
      <c r="AS162" s="6">
        <v>41</v>
      </c>
      <c r="AT162" s="6">
        <v>42</v>
      </c>
      <c r="AU162" s="6">
        <v>43</v>
      </c>
      <c r="AV162" s="23">
        <v>44</v>
      </c>
      <c r="AW162" s="23">
        <v>45</v>
      </c>
      <c r="AX162" s="23">
        <v>46</v>
      </c>
      <c r="AY162" s="23">
        <v>47</v>
      </c>
      <c r="AZ162" s="23">
        <v>48</v>
      </c>
      <c r="BA162" s="23">
        <v>49</v>
      </c>
      <c r="BB162" s="23">
        <v>50</v>
      </c>
      <c r="BC162" s="23">
        <v>51</v>
      </c>
      <c r="BD162" s="6">
        <v>52</v>
      </c>
      <c r="BE162" s="208"/>
    </row>
    <row r="163" spans="1:58">
      <c r="A163" s="206" t="s">
        <v>104</v>
      </c>
      <c r="B163" s="28" t="s">
        <v>67</v>
      </c>
      <c r="C163" s="264" t="s">
        <v>68</v>
      </c>
      <c r="D163" s="265"/>
      <c r="E163" s="8"/>
      <c r="F163" s="8"/>
      <c r="G163" s="8"/>
      <c r="H163" s="8"/>
      <c r="I163" s="8"/>
      <c r="J163" s="8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  <c r="AL163" s="8"/>
      <c r="AM163" s="8"/>
      <c r="AN163" s="8"/>
      <c r="AO163" s="8"/>
      <c r="AP163" s="8"/>
      <c r="AQ163" s="8"/>
      <c r="AR163" s="8"/>
      <c r="AS163" s="8"/>
      <c r="AT163" s="8"/>
      <c r="AU163" s="8"/>
      <c r="AV163" s="8"/>
      <c r="AW163" s="8"/>
      <c r="AX163" s="8"/>
      <c r="AY163" s="8"/>
      <c r="AZ163" s="8"/>
      <c r="BA163" s="8"/>
      <c r="BB163" s="8"/>
      <c r="BC163" s="8"/>
      <c r="BD163" s="8"/>
      <c r="BE163" s="209"/>
    </row>
    <row r="164" spans="1:58">
      <c r="A164" s="207"/>
      <c r="B164" s="49" t="s">
        <v>72</v>
      </c>
      <c r="C164" s="221" t="s">
        <v>40</v>
      </c>
      <c r="D164" s="222"/>
      <c r="E164" s="10"/>
      <c r="F164" s="10"/>
      <c r="G164" s="10"/>
      <c r="H164" s="10"/>
      <c r="I164" s="10"/>
      <c r="J164" s="11"/>
      <c r="K164" s="11"/>
      <c r="L164" s="10"/>
      <c r="M164" s="10"/>
      <c r="N164" s="10"/>
      <c r="O164" s="10"/>
      <c r="P164" s="122"/>
      <c r="Q164" s="10"/>
      <c r="R164" s="10"/>
      <c r="S164" s="10"/>
      <c r="T164" s="10"/>
      <c r="U164" s="10"/>
      <c r="V164" s="11"/>
      <c r="W164" s="10"/>
      <c r="X164" s="11"/>
      <c r="Y164" s="11"/>
      <c r="Z164" s="11"/>
      <c r="AA164" s="11"/>
      <c r="AB164" s="11"/>
      <c r="AC164" s="11" t="s">
        <v>120</v>
      </c>
      <c r="AD164" s="11"/>
      <c r="AE164" s="11"/>
      <c r="AF164" s="11"/>
      <c r="AG164" s="11"/>
      <c r="AH164" s="11"/>
      <c r="AI164" s="22"/>
      <c r="AJ164" s="22"/>
      <c r="AK164" s="22"/>
      <c r="AL164" s="22"/>
      <c r="AM164" s="22"/>
      <c r="AN164" s="22"/>
      <c r="AO164" s="22"/>
      <c r="AP164" s="22"/>
      <c r="AQ164" s="22"/>
      <c r="AR164" s="22"/>
      <c r="AS164" s="22"/>
      <c r="AT164" s="22"/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10"/>
    </row>
    <row r="165" spans="1:58">
      <c r="A165" s="207"/>
      <c r="B165" s="49" t="s">
        <v>73</v>
      </c>
      <c r="C165" s="221" t="s">
        <v>50</v>
      </c>
      <c r="D165" s="222"/>
      <c r="E165" s="10"/>
      <c r="F165" s="10"/>
      <c r="G165" s="10"/>
      <c r="H165" s="10"/>
      <c r="I165" s="10"/>
      <c r="J165" s="11"/>
      <c r="K165" s="11"/>
      <c r="L165" s="10"/>
      <c r="M165" s="10"/>
      <c r="N165" s="10"/>
      <c r="O165" s="10"/>
      <c r="P165" s="122" t="s">
        <v>122</v>
      </c>
      <c r="Q165" s="10"/>
      <c r="R165" s="10"/>
      <c r="S165" s="10"/>
      <c r="T165" s="9"/>
      <c r="U165" s="9"/>
      <c r="V165" s="11"/>
      <c r="W165" s="9"/>
      <c r="X165" s="11"/>
      <c r="Y165" s="11"/>
      <c r="Z165" s="11"/>
      <c r="AA165" s="11"/>
      <c r="AB165" s="11"/>
      <c r="AC165" s="11" t="s">
        <v>120</v>
      </c>
      <c r="AD165" s="11"/>
      <c r="AE165" s="11"/>
      <c r="AF165" s="11"/>
      <c r="AG165" s="11"/>
      <c r="AH165" s="11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/>
      <c r="AS165" s="22"/>
      <c r="AT165" s="22"/>
      <c r="AU165" s="22"/>
      <c r="AV165" s="22"/>
      <c r="AW165" s="22"/>
      <c r="AX165" s="22"/>
      <c r="AY165" s="22"/>
      <c r="AZ165" s="22"/>
      <c r="BA165" s="22"/>
      <c r="BB165" s="22"/>
      <c r="BC165" s="22"/>
      <c r="BD165" s="22"/>
      <c r="BE165" s="62" t="s">
        <v>148</v>
      </c>
      <c r="BF165" s="46"/>
    </row>
    <row r="166" spans="1:58" ht="24.75">
      <c r="A166" s="207"/>
      <c r="B166" s="121" t="s">
        <v>228</v>
      </c>
      <c r="C166" s="156" t="s">
        <v>82</v>
      </c>
      <c r="D166" s="157"/>
      <c r="E166" s="110"/>
      <c r="F166" s="110"/>
      <c r="G166" s="110"/>
      <c r="H166" s="110"/>
      <c r="I166" s="110"/>
      <c r="J166" s="129"/>
      <c r="K166" s="129"/>
      <c r="L166" s="110"/>
      <c r="M166" s="110"/>
      <c r="N166" s="110"/>
      <c r="O166" s="110"/>
      <c r="P166" s="110"/>
      <c r="Q166" s="110"/>
      <c r="R166" s="110"/>
      <c r="S166" s="110"/>
      <c r="T166" s="111"/>
      <c r="U166" s="111"/>
      <c r="V166" s="129"/>
      <c r="W166" s="111"/>
      <c r="X166" s="129"/>
      <c r="Y166" s="129"/>
      <c r="Z166" s="129"/>
      <c r="AA166" s="129"/>
      <c r="AB166" s="129"/>
      <c r="AC166" s="129"/>
      <c r="AD166" s="129"/>
      <c r="AE166" s="129"/>
      <c r="AF166" s="129"/>
      <c r="AG166" s="129"/>
      <c r="AH166" s="129"/>
      <c r="AI166" s="130"/>
      <c r="AJ166" s="130"/>
      <c r="AK166" s="130"/>
      <c r="AL166" s="130"/>
      <c r="AM166" s="130"/>
      <c r="AN166" s="130"/>
      <c r="AO166" s="130"/>
      <c r="AP166" s="130"/>
      <c r="AQ166" s="130"/>
      <c r="AR166" s="130"/>
      <c r="AS166" s="130"/>
      <c r="AT166" s="130"/>
      <c r="AU166" s="130"/>
      <c r="AV166" s="130"/>
      <c r="AW166" s="130"/>
      <c r="AX166" s="130"/>
      <c r="AY166" s="130"/>
      <c r="AZ166" s="130"/>
      <c r="BA166" s="130"/>
      <c r="BB166" s="130"/>
      <c r="BC166" s="130"/>
      <c r="BD166" s="130"/>
      <c r="BE166" s="64" t="s">
        <v>120</v>
      </c>
      <c r="BF166" s="45"/>
    </row>
    <row r="167" spans="1:58">
      <c r="A167" s="207"/>
      <c r="B167" s="118" t="s">
        <v>93</v>
      </c>
      <c r="C167" s="115" t="s">
        <v>229</v>
      </c>
      <c r="D167" s="116"/>
      <c r="E167" s="122"/>
      <c r="F167" s="122"/>
      <c r="G167" s="122"/>
      <c r="H167" s="122"/>
      <c r="I167" s="122"/>
      <c r="J167" s="11"/>
      <c r="K167" s="11"/>
      <c r="L167" s="122"/>
      <c r="M167" s="122"/>
      <c r="N167" s="122"/>
      <c r="O167" s="122"/>
      <c r="P167" s="122" t="s">
        <v>120</v>
      </c>
      <c r="Q167" s="122"/>
      <c r="R167" s="122"/>
      <c r="S167" s="122"/>
      <c r="T167" s="9"/>
      <c r="U167" s="9"/>
      <c r="V167" s="11"/>
      <c r="W167" s="9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/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64" t="s">
        <v>231</v>
      </c>
      <c r="BF167" s="45"/>
    </row>
    <row r="168" spans="1:58">
      <c r="A168" s="207"/>
      <c r="B168" s="29" t="s">
        <v>97</v>
      </c>
      <c r="C168" s="226" t="s">
        <v>98</v>
      </c>
      <c r="D168" s="227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15"/>
      <c r="AF168" s="15"/>
      <c r="AG168" s="15"/>
      <c r="AH168" s="15"/>
      <c r="AI168" s="15"/>
      <c r="AJ168" s="15"/>
      <c r="AK168" s="15"/>
      <c r="AL168" s="15"/>
      <c r="AM168" s="15"/>
      <c r="AN168" s="15"/>
      <c r="AO168" s="15"/>
      <c r="AP168" s="15"/>
      <c r="AQ168" s="15"/>
      <c r="AR168" s="15"/>
      <c r="AS168" s="15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8" t="s">
        <v>232</v>
      </c>
      <c r="BF168" s="45"/>
    </row>
    <row r="169" spans="1:58">
      <c r="A169" s="207"/>
      <c r="B169" s="28" t="s">
        <v>99</v>
      </c>
      <c r="C169" s="211" t="s">
        <v>132</v>
      </c>
      <c r="D169" s="212"/>
      <c r="E169" s="8"/>
      <c r="F169" s="8"/>
      <c r="G169" s="8"/>
      <c r="H169" s="8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 t="s">
        <v>118</v>
      </c>
      <c r="AK169" s="8"/>
      <c r="AL169" s="8"/>
      <c r="AM169" s="8"/>
      <c r="AN169" s="8"/>
      <c r="AO169" s="8"/>
      <c r="AP169" s="8"/>
      <c r="AQ169" s="8"/>
      <c r="AR169" s="8"/>
      <c r="AS169" s="8"/>
      <c r="AT169" s="8"/>
      <c r="AU169" s="8"/>
      <c r="AV169" s="8"/>
      <c r="AW169" s="8"/>
      <c r="AX169" s="8"/>
      <c r="AY169" s="8"/>
      <c r="AZ169" s="8"/>
      <c r="BA169" s="8"/>
      <c r="BB169" s="8"/>
      <c r="BC169" s="8"/>
      <c r="BD169" s="8"/>
      <c r="BE169" s="64" t="s">
        <v>120</v>
      </c>
      <c r="BF169" s="45"/>
    </row>
    <row r="170" spans="1:58">
      <c r="A170" s="207"/>
      <c r="B170" s="126" t="s">
        <v>101</v>
      </c>
      <c r="C170" s="219" t="s">
        <v>137</v>
      </c>
      <c r="D170" s="220"/>
      <c r="E170" s="127"/>
      <c r="F170" s="127"/>
      <c r="G170" s="127"/>
      <c r="H170" s="127"/>
      <c r="I170" s="127"/>
      <c r="J170" s="127"/>
      <c r="K170" s="127"/>
      <c r="L170" s="127"/>
      <c r="M170" s="127"/>
      <c r="N170" s="127"/>
      <c r="O170" s="127"/>
      <c r="P170" s="127" t="s">
        <v>120</v>
      </c>
      <c r="Q170" s="127"/>
      <c r="R170" s="127"/>
      <c r="S170" s="127"/>
      <c r="T170" s="127"/>
      <c r="U170" s="127"/>
      <c r="V170" s="127"/>
      <c r="W170" s="127"/>
      <c r="X170" s="127"/>
      <c r="Y170" s="127"/>
      <c r="Z170" s="127"/>
      <c r="AA170" s="127"/>
      <c r="AB170" s="127"/>
      <c r="AC170" s="127"/>
      <c r="AD170" s="127"/>
      <c r="AE170" s="127"/>
      <c r="AF170" s="127"/>
      <c r="AG170" s="127"/>
      <c r="AH170" s="127"/>
      <c r="AI170" s="127"/>
      <c r="AJ170" s="127" t="s">
        <v>118</v>
      </c>
      <c r="AK170" s="127"/>
      <c r="AL170" s="127"/>
      <c r="AM170" s="127"/>
      <c r="AN170" s="127"/>
      <c r="AO170" s="127"/>
      <c r="AP170" s="127"/>
      <c r="AQ170" s="127"/>
      <c r="AR170" s="127"/>
      <c r="AS170" s="127"/>
      <c r="AT170" s="127"/>
      <c r="AU170" s="127"/>
      <c r="AV170" s="127"/>
      <c r="AW170" s="127"/>
      <c r="AX170" s="127"/>
      <c r="AY170" s="127"/>
      <c r="AZ170" s="127"/>
      <c r="BA170" s="127"/>
      <c r="BB170" s="127"/>
      <c r="BC170" s="127"/>
      <c r="BD170" s="127"/>
      <c r="BE170" s="151" t="s">
        <v>234</v>
      </c>
      <c r="BF170" s="45"/>
    </row>
    <row r="171" spans="1:58">
      <c r="A171" s="207"/>
      <c r="B171" s="26" t="s">
        <v>113</v>
      </c>
      <c r="C171" s="221" t="s">
        <v>114</v>
      </c>
      <c r="D171" s="222"/>
      <c r="E171" s="22"/>
      <c r="F171" s="22"/>
      <c r="G171" s="22"/>
      <c r="H171" s="22"/>
      <c r="I171" s="22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0"/>
      <c r="V171" s="11"/>
      <c r="W171" s="10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22" t="s">
        <v>120</v>
      </c>
      <c r="AJ171" s="22"/>
      <c r="AK171" s="22"/>
      <c r="AL171" s="22"/>
      <c r="AM171" s="22"/>
      <c r="AN171" s="22"/>
      <c r="AO171" s="22"/>
      <c r="AP171" s="22"/>
      <c r="AQ171" s="22"/>
      <c r="AR171" s="22"/>
      <c r="AS171" s="22"/>
      <c r="AT171" s="22"/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62" t="s">
        <v>147</v>
      </c>
      <c r="BF171" s="45"/>
    </row>
    <row r="172" spans="1:58" ht="33">
      <c r="A172" s="207"/>
      <c r="B172" s="121" t="s">
        <v>102</v>
      </c>
      <c r="C172" s="156" t="s">
        <v>138</v>
      </c>
      <c r="D172" s="157"/>
      <c r="E172" s="130"/>
      <c r="F172" s="130"/>
      <c r="G172" s="130"/>
      <c r="H172" s="130"/>
      <c r="I172" s="130"/>
      <c r="J172" s="129"/>
      <c r="K172" s="129"/>
      <c r="L172" s="129"/>
      <c r="M172" s="129"/>
      <c r="N172" s="129"/>
      <c r="O172" s="129"/>
      <c r="P172" s="129"/>
      <c r="Q172" s="129"/>
      <c r="R172" s="129"/>
      <c r="S172" s="129"/>
      <c r="T172" s="129"/>
      <c r="U172" s="110"/>
      <c r="V172" s="129"/>
      <c r="W172" s="110"/>
      <c r="X172" s="129"/>
      <c r="Y172" s="129"/>
      <c r="Z172" s="129"/>
      <c r="AA172" s="129"/>
      <c r="AB172" s="129"/>
      <c r="AC172" s="129"/>
      <c r="AD172" s="129"/>
      <c r="AE172" s="129"/>
      <c r="AF172" s="129"/>
      <c r="AG172" s="129"/>
      <c r="AH172" s="129"/>
      <c r="AI172" s="130"/>
      <c r="AJ172" s="130"/>
      <c r="AK172" s="130" t="s">
        <v>118</v>
      </c>
      <c r="AL172" s="130"/>
      <c r="AM172" s="130"/>
      <c r="AN172" s="130"/>
      <c r="AO172" s="130"/>
      <c r="AP172" s="130"/>
      <c r="AQ172" s="130"/>
      <c r="AR172" s="130"/>
      <c r="AS172" s="130"/>
      <c r="AT172" s="130"/>
      <c r="AU172" s="130"/>
      <c r="AV172" s="130"/>
      <c r="AW172" s="130"/>
      <c r="AX172" s="130"/>
      <c r="AY172" s="130"/>
      <c r="AZ172" s="130"/>
      <c r="BA172" s="130"/>
      <c r="BB172" s="130"/>
      <c r="BC172" s="130"/>
      <c r="BD172" s="130"/>
      <c r="BE172" s="137" t="s">
        <v>147</v>
      </c>
      <c r="BF172" s="45"/>
    </row>
    <row r="173" spans="1:58">
      <c r="A173" s="207"/>
      <c r="B173" s="123" t="s">
        <v>103</v>
      </c>
      <c r="C173" s="219" t="s">
        <v>138</v>
      </c>
      <c r="D173" s="220"/>
      <c r="E173" s="127"/>
      <c r="F173" s="127"/>
      <c r="G173" s="127"/>
      <c r="H173" s="127"/>
      <c r="I173" s="127"/>
      <c r="J173" s="127"/>
      <c r="K173" s="127"/>
      <c r="L173" s="127"/>
      <c r="M173" s="127"/>
      <c r="N173" s="127"/>
      <c r="O173" s="127"/>
      <c r="P173" s="127"/>
      <c r="Q173" s="127"/>
      <c r="R173" s="127"/>
      <c r="S173" s="127"/>
      <c r="T173" s="127"/>
      <c r="U173" s="127"/>
      <c r="V173" s="127"/>
      <c r="W173" s="127"/>
      <c r="X173" s="127"/>
      <c r="Y173" s="127"/>
      <c r="Z173" s="127"/>
      <c r="AA173" s="127"/>
      <c r="AB173" s="127"/>
      <c r="AC173" s="127"/>
      <c r="AD173" s="127"/>
      <c r="AE173" s="127"/>
      <c r="AF173" s="127"/>
      <c r="AG173" s="127"/>
      <c r="AH173" s="127"/>
      <c r="AI173" s="127"/>
      <c r="AJ173" s="127" t="s">
        <v>118</v>
      </c>
      <c r="AK173" s="127"/>
      <c r="AL173" s="127"/>
      <c r="AM173" s="127"/>
      <c r="AN173" s="127"/>
      <c r="AO173" s="127"/>
      <c r="AP173" s="127"/>
      <c r="AQ173" s="127"/>
      <c r="AR173" s="127"/>
      <c r="AS173" s="127"/>
      <c r="AT173" s="127"/>
      <c r="AU173" s="127"/>
      <c r="AV173" s="127"/>
      <c r="AW173" s="127"/>
      <c r="AX173" s="127"/>
      <c r="AY173" s="127"/>
      <c r="AZ173" s="127"/>
      <c r="BA173" s="127"/>
      <c r="BB173" s="127"/>
      <c r="BC173" s="127"/>
      <c r="BD173" s="127"/>
      <c r="BE173" s="64" t="s">
        <v>120</v>
      </c>
      <c r="BF173" s="45"/>
    </row>
    <row r="174" spans="1:58">
      <c r="A174" s="207"/>
      <c r="B174" s="26" t="s">
        <v>115</v>
      </c>
      <c r="C174" s="221" t="s">
        <v>114</v>
      </c>
      <c r="D174" s="222"/>
      <c r="E174" s="22"/>
      <c r="F174" s="22"/>
      <c r="G174" s="22"/>
      <c r="H174" s="22"/>
      <c r="I174" s="22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0"/>
      <c r="V174" s="11"/>
      <c r="W174" s="10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22" t="s">
        <v>120</v>
      </c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/>
      <c r="BA174" s="22"/>
      <c r="BB174" s="22"/>
      <c r="BC174" s="22"/>
      <c r="BD174" s="22"/>
      <c r="BE174" s="112" t="s">
        <v>147</v>
      </c>
      <c r="BF174" s="45"/>
    </row>
    <row r="175" spans="1:58">
      <c r="A175" s="207"/>
      <c r="B175" s="30" t="s">
        <v>105</v>
      </c>
      <c r="C175" s="264" t="s">
        <v>139</v>
      </c>
      <c r="D175" s="265"/>
      <c r="E175" s="8"/>
      <c r="F175" s="8"/>
      <c r="G175" s="8"/>
      <c r="H175" s="8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 t="s">
        <v>118</v>
      </c>
      <c r="AL175" s="8"/>
      <c r="AM175" s="8"/>
      <c r="AN175" s="8"/>
      <c r="AO175" s="8"/>
      <c r="AP175" s="8"/>
      <c r="AQ175" s="8"/>
      <c r="AR175" s="8"/>
      <c r="AS175" s="8"/>
      <c r="AT175" s="8"/>
      <c r="AU175" s="8"/>
      <c r="AV175" s="8"/>
      <c r="AW175" s="8"/>
      <c r="AX175" s="8"/>
      <c r="AY175" s="8"/>
      <c r="AZ175" s="8"/>
      <c r="BA175" s="8"/>
      <c r="BB175" s="8"/>
      <c r="BC175" s="8"/>
      <c r="BD175" s="8"/>
      <c r="BE175" s="137" t="s">
        <v>118</v>
      </c>
      <c r="BF175" s="45"/>
    </row>
    <row r="176" spans="1:58">
      <c r="A176" s="207"/>
      <c r="B176" s="124" t="s">
        <v>106</v>
      </c>
      <c r="C176" s="219" t="s">
        <v>140</v>
      </c>
      <c r="D176" s="220"/>
      <c r="E176" s="127"/>
      <c r="F176" s="127"/>
      <c r="G176" s="127"/>
      <c r="H176" s="127"/>
      <c r="I176" s="127"/>
      <c r="J176" s="127"/>
      <c r="K176" s="127"/>
      <c r="L176" s="127"/>
      <c r="M176" s="127"/>
      <c r="N176" s="127"/>
      <c r="O176" s="127"/>
      <c r="P176" s="127" t="s">
        <v>120</v>
      </c>
      <c r="Q176" s="127"/>
      <c r="R176" s="127"/>
      <c r="S176" s="127"/>
      <c r="T176" s="127"/>
      <c r="U176" s="127"/>
      <c r="V176" s="127"/>
      <c r="W176" s="127"/>
      <c r="X176" s="127"/>
      <c r="Y176" s="127"/>
      <c r="Z176" s="127"/>
      <c r="AA176" s="127"/>
      <c r="AB176" s="127"/>
      <c r="AC176" s="127"/>
      <c r="AD176" s="127"/>
      <c r="AE176" s="127"/>
      <c r="AF176" s="127"/>
      <c r="AG176" s="127"/>
      <c r="AH176" s="127"/>
      <c r="AI176" s="127"/>
      <c r="AJ176" s="127"/>
      <c r="AK176" s="127" t="s">
        <v>118</v>
      </c>
      <c r="AL176" s="127"/>
      <c r="AM176" s="127"/>
      <c r="AN176" s="127"/>
      <c r="AO176" s="127"/>
      <c r="AP176" s="127"/>
      <c r="AQ176" s="127"/>
      <c r="AR176" s="127"/>
      <c r="AS176" s="127"/>
      <c r="AT176" s="127"/>
      <c r="AU176" s="127"/>
      <c r="AV176" s="127"/>
      <c r="AW176" s="127"/>
      <c r="AX176" s="127"/>
      <c r="AY176" s="127"/>
      <c r="AZ176" s="127"/>
      <c r="BA176" s="127"/>
      <c r="BB176" s="127"/>
      <c r="BC176" s="127"/>
      <c r="BD176" s="127"/>
      <c r="BE176" s="64" t="s">
        <v>120</v>
      </c>
      <c r="BF176" s="45"/>
    </row>
    <row r="177" spans="1:58">
      <c r="A177" s="207"/>
      <c r="B177" s="26" t="s">
        <v>116</v>
      </c>
      <c r="C177" s="221" t="s">
        <v>114</v>
      </c>
      <c r="D177" s="222"/>
      <c r="E177" s="22"/>
      <c r="F177" s="22"/>
      <c r="G177" s="22"/>
      <c r="H177" s="22"/>
      <c r="I177" s="22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0"/>
      <c r="V177" s="11"/>
      <c r="W177" s="10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22" t="s">
        <v>120</v>
      </c>
      <c r="AJ177" s="22"/>
      <c r="AK177" s="22"/>
      <c r="AL177" s="22"/>
      <c r="AM177" s="22"/>
      <c r="AN177" s="22"/>
      <c r="AO177" s="22"/>
      <c r="AP177" s="22"/>
      <c r="AQ177" s="22"/>
      <c r="AR177" s="22"/>
      <c r="AS177" s="22"/>
      <c r="AT177" s="22"/>
      <c r="AU177" s="22"/>
      <c r="AV177" s="22"/>
      <c r="AW177" s="22"/>
      <c r="AX177" s="22"/>
      <c r="AY177" s="22"/>
      <c r="AZ177" s="22"/>
      <c r="BA177" s="22"/>
      <c r="BB177" s="22"/>
      <c r="BC177" s="22"/>
      <c r="BD177" s="22"/>
      <c r="BE177" s="62" t="s">
        <v>147</v>
      </c>
      <c r="BF177" s="45"/>
    </row>
    <row r="178" spans="1:58">
      <c r="A178" s="13"/>
      <c r="B178" s="83" t="s">
        <v>180</v>
      </c>
      <c r="C178" s="266" t="s">
        <v>181</v>
      </c>
      <c r="D178" s="267"/>
      <c r="E178" s="22"/>
      <c r="F178" s="22"/>
      <c r="G178" s="22"/>
      <c r="H178" s="22"/>
      <c r="I178" s="22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0"/>
      <c r="V178" s="11"/>
      <c r="W178" s="10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22"/>
      <c r="AJ178" s="22"/>
      <c r="AK178" s="22"/>
      <c r="AL178" s="11"/>
      <c r="AM178" s="22"/>
      <c r="AN178" s="22"/>
      <c r="AO178" s="22" t="s">
        <v>120</v>
      </c>
      <c r="AP178" s="22"/>
      <c r="AQ178" s="22"/>
      <c r="AR178" s="22"/>
      <c r="AS178" s="22"/>
      <c r="AT178" s="22"/>
      <c r="AU178" s="22"/>
      <c r="AV178" s="22"/>
      <c r="AW178" s="22"/>
      <c r="AX178" s="22"/>
      <c r="AY178" s="22"/>
      <c r="AZ178" s="22"/>
      <c r="BA178" s="22"/>
      <c r="BB178" s="22"/>
      <c r="BC178" s="22"/>
      <c r="BD178" s="22"/>
      <c r="BE178" s="137" t="s">
        <v>233</v>
      </c>
      <c r="BF178" s="45"/>
    </row>
    <row r="179" spans="1:58">
      <c r="A179" s="13"/>
      <c r="B179" s="83" t="s">
        <v>182</v>
      </c>
      <c r="C179" s="266" t="s">
        <v>183</v>
      </c>
      <c r="D179" s="267"/>
      <c r="E179" s="22"/>
      <c r="F179" s="22"/>
      <c r="G179" s="22"/>
      <c r="H179" s="22"/>
      <c r="I179" s="22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0"/>
      <c r="V179" s="11"/>
      <c r="W179" s="10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22"/>
      <c r="AJ179" s="22"/>
      <c r="AK179" s="22"/>
      <c r="AL179" s="11"/>
      <c r="AM179" s="22"/>
      <c r="AN179" s="22"/>
      <c r="AO179" s="22"/>
      <c r="AP179" s="22"/>
      <c r="AQ179" s="22"/>
      <c r="AR179" s="22"/>
      <c r="AS179" s="22"/>
      <c r="AT179" s="22" t="s">
        <v>182</v>
      </c>
      <c r="AU179" s="22" t="s">
        <v>182</v>
      </c>
      <c r="AV179" s="22"/>
      <c r="AW179" s="22"/>
      <c r="AX179" s="22"/>
      <c r="AY179" s="22"/>
      <c r="AZ179" s="22"/>
      <c r="BA179" s="22"/>
      <c r="BB179" s="22"/>
      <c r="BC179" s="22"/>
      <c r="BD179" s="22"/>
      <c r="BE179" s="64" t="s">
        <v>120</v>
      </c>
      <c r="BF179" s="45"/>
    </row>
    <row r="180" spans="1:58">
      <c r="A180" s="18"/>
      <c r="B180" s="213"/>
      <c r="C180" s="214"/>
      <c r="D180" s="215"/>
      <c r="E180" s="17"/>
      <c r="F180" s="17"/>
      <c r="G180" s="17"/>
      <c r="H180" s="17"/>
      <c r="I180" s="17"/>
      <c r="J180" s="17"/>
      <c r="K180" s="17"/>
      <c r="L180" s="16"/>
      <c r="M180" s="16"/>
      <c r="N180" s="16"/>
      <c r="O180" s="16"/>
      <c r="P180" s="16"/>
      <c r="Q180" s="10"/>
      <c r="R180" s="10"/>
      <c r="S180" s="16"/>
      <c r="T180" s="16"/>
      <c r="U180" s="16"/>
      <c r="V180" s="11"/>
      <c r="W180" s="11"/>
      <c r="X180" s="11"/>
      <c r="Y180" s="11"/>
      <c r="Z180" s="10"/>
      <c r="AA180" s="10"/>
      <c r="AB180" s="10"/>
      <c r="AC180" s="10"/>
      <c r="AD180" s="10"/>
      <c r="AE180" s="10"/>
      <c r="AF180" s="10"/>
      <c r="AG180" s="10"/>
      <c r="AH180" s="9"/>
      <c r="AI180" s="9"/>
      <c r="AJ180" s="9"/>
      <c r="AK180" s="9"/>
      <c r="AL180" s="16"/>
      <c r="AM180" s="17"/>
      <c r="AN180" s="17"/>
      <c r="AO180" s="17"/>
      <c r="AP180" s="17"/>
      <c r="AQ180" s="17"/>
      <c r="AR180" s="37"/>
      <c r="AS180" s="17"/>
      <c r="AT180" s="17"/>
      <c r="AU180" s="17"/>
      <c r="AV180" s="9"/>
      <c r="AW180" s="9"/>
      <c r="AX180" s="9"/>
      <c r="AY180" s="9"/>
      <c r="AZ180" s="9"/>
      <c r="BA180" s="9"/>
      <c r="BB180" s="9"/>
      <c r="BC180" s="9"/>
      <c r="BD180" s="17"/>
      <c r="BE180" s="82" t="s">
        <v>120</v>
      </c>
      <c r="BF180" s="13"/>
    </row>
    <row r="181" spans="1:58">
      <c r="A181" s="33"/>
      <c r="B181" s="216" t="s">
        <v>124</v>
      </c>
      <c r="C181" s="217"/>
      <c r="D181" s="218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  <c r="AH181" s="36"/>
      <c r="AI181" s="36"/>
      <c r="AJ181" s="36"/>
      <c r="AK181" s="36"/>
      <c r="AL181" s="36"/>
      <c r="AM181" s="36"/>
      <c r="AN181" s="36"/>
      <c r="AO181" s="36"/>
      <c r="AP181" s="36"/>
      <c r="AQ181" s="36"/>
      <c r="AR181" s="36"/>
      <c r="AS181" s="36"/>
      <c r="AT181" s="36"/>
      <c r="AU181" s="36"/>
      <c r="AV181" s="36"/>
      <c r="AW181" s="36"/>
      <c r="AX181" s="36"/>
      <c r="AY181" s="36"/>
      <c r="AZ181" s="36"/>
      <c r="BA181" s="36"/>
      <c r="BB181" s="36"/>
      <c r="BC181" s="36"/>
      <c r="BD181" s="36"/>
      <c r="BE181" s="82"/>
      <c r="BF181" s="13"/>
    </row>
    <row r="182" spans="1:58">
      <c r="A182" s="13"/>
      <c r="Q182" s="38"/>
      <c r="R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V182" s="38"/>
      <c r="AW182" s="38"/>
      <c r="AX182" s="38"/>
      <c r="AY182" s="38"/>
      <c r="AZ182" s="38"/>
      <c r="BA182" s="38"/>
      <c r="BB182" s="43"/>
      <c r="BC182" s="43"/>
      <c r="BE182" s="69"/>
      <c r="BF182" s="13"/>
    </row>
    <row r="183" spans="1:58" ht="15.75">
      <c r="A183" s="13"/>
      <c r="Q183" s="38"/>
      <c r="R183" s="38"/>
      <c r="V183" s="38"/>
      <c r="W183" s="38"/>
      <c r="X183" s="38"/>
      <c r="Y183" s="38"/>
      <c r="Z183" s="38"/>
      <c r="AA183" s="38"/>
      <c r="AB183" s="38"/>
      <c r="AC183" s="38"/>
      <c r="AD183" s="38"/>
      <c r="AE183" s="38"/>
      <c r="AF183" s="38"/>
      <c r="AG183" s="38"/>
      <c r="AH183" s="38"/>
      <c r="AI183" s="38"/>
      <c r="AJ183" s="38"/>
      <c r="AK183" s="38"/>
      <c r="AV183" s="38"/>
      <c r="AW183" s="38"/>
      <c r="AX183" s="38"/>
      <c r="AY183" s="38"/>
      <c r="AZ183" s="38"/>
      <c r="BA183" s="38"/>
      <c r="BB183" s="43"/>
      <c r="BC183" s="43"/>
      <c r="BE183" s="36" t="s">
        <v>235</v>
      </c>
    </row>
    <row r="184" spans="1:58">
      <c r="BE184" s="75"/>
    </row>
    <row r="185" spans="1:58">
      <c r="BE185" s="75"/>
    </row>
  </sheetData>
  <mergeCells count="217">
    <mergeCell ref="B13:BE13"/>
    <mergeCell ref="B14:BE14"/>
    <mergeCell ref="B15:BE15"/>
    <mergeCell ref="B16:BE16"/>
    <mergeCell ref="B17:BE17"/>
    <mergeCell ref="B18:BE18"/>
    <mergeCell ref="AN4:BE4"/>
    <mergeCell ref="AN5:BE5"/>
    <mergeCell ref="AN6:BE6"/>
    <mergeCell ref="AN7:BE7"/>
    <mergeCell ref="AN8:BE8"/>
    <mergeCell ref="AN9:BE9"/>
    <mergeCell ref="AG27:BE27"/>
    <mergeCell ref="AG28:BE28"/>
    <mergeCell ref="AG29:BE29"/>
    <mergeCell ref="AG30:BE30"/>
    <mergeCell ref="AG31:BE31"/>
    <mergeCell ref="AG32:BE32"/>
    <mergeCell ref="B19:BE19"/>
    <mergeCell ref="B20:BE20"/>
    <mergeCell ref="B21:BE21"/>
    <mergeCell ref="B22:BE22"/>
    <mergeCell ref="B23:BE23"/>
    <mergeCell ref="AG26:BE26"/>
    <mergeCell ref="AG33:BE33"/>
    <mergeCell ref="A38:BE38"/>
    <mergeCell ref="A39:BE39"/>
    <mergeCell ref="A41:A45"/>
    <mergeCell ref="B41:B45"/>
    <mergeCell ref="C41:C45"/>
    <mergeCell ref="D41:D45"/>
    <mergeCell ref="E41:H41"/>
    <mergeCell ref="I41:L41"/>
    <mergeCell ref="N41:P41"/>
    <mergeCell ref="AR41:AU41"/>
    <mergeCell ref="AV41:AY41"/>
    <mergeCell ref="AZ41:BD41"/>
    <mergeCell ref="BE41:BE45"/>
    <mergeCell ref="E42:BD42"/>
    <mergeCell ref="E44:BD44"/>
    <mergeCell ref="R41:U41"/>
    <mergeCell ref="W41:Y41"/>
    <mergeCell ref="AA41:AC41"/>
    <mergeCell ref="AE41:AH41"/>
    <mergeCell ref="AI41:AL41"/>
    <mergeCell ref="AN41:AP41"/>
    <mergeCell ref="C54:C55"/>
    <mergeCell ref="B56:B57"/>
    <mergeCell ref="C56:C57"/>
    <mergeCell ref="B58:B59"/>
    <mergeCell ref="C58:C59"/>
    <mergeCell ref="B60:B61"/>
    <mergeCell ref="C60:C61"/>
    <mergeCell ref="A46:A90"/>
    <mergeCell ref="B46:B47"/>
    <mergeCell ref="C46:C47"/>
    <mergeCell ref="B48:B49"/>
    <mergeCell ref="C48:C49"/>
    <mergeCell ref="B50:B51"/>
    <mergeCell ref="C50:C51"/>
    <mergeCell ref="B52:B53"/>
    <mergeCell ref="C52:C53"/>
    <mergeCell ref="B54:B55"/>
    <mergeCell ref="B68:B69"/>
    <mergeCell ref="C68:C69"/>
    <mergeCell ref="B70:B71"/>
    <mergeCell ref="C70:C71"/>
    <mergeCell ref="B72:B73"/>
    <mergeCell ref="C72:C73"/>
    <mergeCell ref="B62:B63"/>
    <mergeCell ref="C62:C63"/>
    <mergeCell ref="B64:B65"/>
    <mergeCell ref="C64:C65"/>
    <mergeCell ref="B66:B67"/>
    <mergeCell ref="C66:C67"/>
    <mergeCell ref="B80:B81"/>
    <mergeCell ref="C80:C81"/>
    <mergeCell ref="B82:B83"/>
    <mergeCell ref="C82:C83"/>
    <mergeCell ref="B84:B85"/>
    <mergeCell ref="C84:C85"/>
    <mergeCell ref="B74:B75"/>
    <mergeCell ref="C74:C75"/>
    <mergeCell ref="B76:B77"/>
    <mergeCell ref="C76:C77"/>
    <mergeCell ref="B78:B79"/>
    <mergeCell ref="C78:C79"/>
    <mergeCell ref="B130:D130"/>
    <mergeCell ref="B122:B123"/>
    <mergeCell ref="C122:C123"/>
    <mergeCell ref="B86:B87"/>
    <mergeCell ref="C86:C87"/>
    <mergeCell ref="B88:D88"/>
    <mergeCell ref="B89:D89"/>
    <mergeCell ref="B90:D90"/>
    <mergeCell ref="C124:C125"/>
    <mergeCell ref="C106:C107"/>
    <mergeCell ref="B108:B109"/>
    <mergeCell ref="C108:C109"/>
    <mergeCell ref="C118:C119"/>
    <mergeCell ref="B120:B121"/>
    <mergeCell ref="C120:C121"/>
    <mergeCell ref="B110:B111"/>
    <mergeCell ref="C110:C111"/>
    <mergeCell ref="B93:B97"/>
    <mergeCell ref="B106:B107"/>
    <mergeCell ref="A93:A97"/>
    <mergeCell ref="A98:A122"/>
    <mergeCell ref="B116:B117"/>
    <mergeCell ref="C116:C117"/>
    <mergeCell ref="BE93:BE97"/>
    <mergeCell ref="E94:BD94"/>
    <mergeCell ref="E96:BD96"/>
    <mergeCell ref="C93:C97"/>
    <mergeCell ref="B98:B99"/>
    <mergeCell ref="C98:C99"/>
    <mergeCell ref="AR93:AU93"/>
    <mergeCell ref="BA93:BD93"/>
    <mergeCell ref="I93:M93"/>
    <mergeCell ref="N93:Q93"/>
    <mergeCell ref="AE93:AH93"/>
    <mergeCell ref="B104:B105"/>
    <mergeCell ref="C104:C105"/>
    <mergeCell ref="B112:B113"/>
    <mergeCell ref="C112:C113"/>
    <mergeCell ref="B114:B115"/>
    <mergeCell ref="C114:C115"/>
    <mergeCell ref="B118:B119"/>
    <mergeCell ref="AI93:AM93"/>
    <mergeCell ref="AN93:AQ93"/>
    <mergeCell ref="AV93:AZ93"/>
    <mergeCell ref="D93:D97"/>
    <mergeCell ref="E93:H93"/>
    <mergeCell ref="B100:B101"/>
    <mergeCell ref="C100:C101"/>
    <mergeCell ref="B102:B103"/>
    <mergeCell ref="C102:C103"/>
    <mergeCell ref="R93:V93"/>
    <mergeCell ref="W93:Z93"/>
    <mergeCell ref="AA93:AD93"/>
    <mergeCell ref="B124:B125"/>
    <mergeCell ref="AZ137:BD137"/>
    <mergeCell ref="AI137:AL137"/>
    <mergeCell ref="A137:A141"/>
    <mergeCell ref="AN137:AP137"/>
    <mergeCell ref="W137:Y137"/>
    <mergeCell ref="AA137:AC137"/>
    <mergeCell ref="R137:U137"/>
    <mergeCell ref="E137:H137"/>
    <mergeCell ref="I137:L137"/>
    <mergeCell ref="B128:B129"/>
    <mergeCell ref="C128:C129"/>
    <mergeCell ref="B126:B127"/>
    <mergeCell ref="C126:C127"/>
    <mergeCell ref="B131:D131"/>
    <mergeCell ref="B133:D133"/>
    <mergeCell ref="B132:D132"/>
    <mergeCell ref="C146:D146"/>
    <mergeCell ref="N137:P137"/>
    <mergeCell ref="BE139:BE141"/>
    <mergeCell ref="BE162:BE164"/>
    <mergeCell ref="A142:A154"/>
    <mergeCell ref="C142:D142"/>
    <mergeCell ref="C143:D143"/>
    <mergeCell ref="C144:D144"/>
    <mergeCell ref="C145:D145"/>
    <mergeCell ref="AE137:AH137"/>
    <mergeCell ref="C149:D149"/>
    <mergeCell ref="E140:BD140"/>
    <mergeCell ref="C168:D168"/>
    <mergeCell ref="C169:D169"/>
    <mergeCell ref="C170:D170"/>
    <mergeCell ref="C164:D164"/>
    <mergeCell ref="B156:D156"/>
    <mergeCell ref="B155:D155"/>
    <mergeCell ref="B135:BF135"/>
    <mergeCell ref="B158:B162"/>
    <mergeCell ref="N158:P158"/>
    <mergeCell ref="R158:U158"/>
    <mergeCell ref="AI158:AL158"/>
    <mergeCell ref="E158:H158"/>
    <mergeCell ref="E159:BD159"/>
    <mergeCell ref="C147:D147"/>
    <mergeCell ref="C148:D148"/>
    <mergeCell ref="C150:D150"/>
    <mergeCell ref="C151:D151"/>
    <mergeCell ref="C153:D153"/>
    <mergeCell ref="C152:D152"/>
    <mergeCell ref="B137:B141"/>
    <mergeCell ref="C137:D141"/>
    <mergeCell ref="AR137:AU137"/>
    <mergeCell ref="AV137:AY137"/>
    <mergeCell ref="E138:BD138"/>
    <mergeCell ref="B180:D180"/>
    <mergeCell ref="B181:D181"/>
    <mergeCell ref="C177:D177"/>
    <mergeCell ref="C178:D178"/>
    <mergeCell ref="C179:D179"/>
    <mergeCell ref="C171:D171"/>
    <mergeCell ref="A163:A177"/>
    <mergeCell ref="A158:A162"/>
    <mergeCell ref="E161:BD161"/>
    <mergeCell ref="AN158:AP158"/>
    <mergeCell ref="AR158:AU158"/>
    <mergeCell ref="AV158:AY158"/>
    <mergeCell ref="BA158:BD158"/>
    <mergeCell ref="W158:Y158"/>
    <mergeCell ref="AA158:AC158"/>
    <mergeCell ref="AE158:AH158"/>
    <mergeCell ref="I158:L158"/>
    <mergeCell ref="C163:D163"/>
    <mergeCell ref="C175:D175"/>
    <mergeCell ref="C176:D176"/>
    <mergeCell ref="C173:D173"/>
    <mergeCell ref="C174:D174"/>
    <mergeCell ref="C158:D162"/>
    <mergeCell ref="C165:D165"/>
  </mergeCell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углуб</vt:lpstr>
      <vt:lpstr>базовый</vt:lpstr>
      <vt:lpstr>углуб!Область_печати</vt:lpstr>
    </vt:vector>
  </TitlesOfParts>
  <Company>ФГОУ СПО КМСК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Андреева</dc:creator>
  <cp:lastModifiedBy>shvedova</cp:lastModifiedBy>
  <cp:lastPrinted>2015-04-20T09:15:58Z</cp:lastPrinted>
  <dcterms:created xsi:type="dcterms:W3CDTF">2012-12-11T04:47:12Z</dcterms:created>
  <dcterms:modified xsi:type="dcterms:W3CDTF">2019-07-05T07:51:58Z</dcterms:modified>
</cp:coreProperties>
</file>