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</sheets>
  <definedNames>
    <definedName name="_xlnm.Print_Area" localSheetId="0">'1 курс'!$A$1:$BE$123</definedName>
  </definedNames>
  <calcPr calcId="124519"/>
</workbook>
</file>

<file path=xl/calcChain.xml><?xml version="1.0" encoding="utf-8"?>
<calcChain xmlns="http://schemas.openxmlformats.org/spreadsheetml/2006/main">
  <c r="V51" i="1"/>
  <c r="V53"/>
  <c r="V55"/>
  <c r="V57"/>
  <c r="V59"/>
  <c r="V61"/>
  <c r="V62"/>
  <c r="V65"/>
  <c r="V67"/>
  <c r="V69"/>
  <c r="V71"/>
  <c r="V73"/>
  <c r="V74"/>
  <c r="V77"/>
  <c r="V75" s="1"/>
  <c r="V80"/>
  <c r="V78" s="1"/>
  <c r="V83"/>
  <c r="V81" s="1"/>
  <c r="V79" s="1"/>
  <c r="F80"/>
  <c r="F78" s="1"/>
  <c r="G80"/>
  <c r="G78" s="1"/>
  <c r="H80"/>
  <c r="H78" s="1"/>
  <c r="I80"/>
  <c r="I78" s="1"/>
  <c r="J80"/>
  <c r="J78" s="1"/>
  <c r="K80"/>
  <c r="K78" s="1"/>
  <c r="L80"/>
  <c r="L78" s="1"/>
  <c r="M80"/>
  <c r="M78" s="1"/>
  <c r="N80"/>
  <c r="N78" s="1"/>
  <c r="O80"/>
  <c r="O78" s="1"/>
  <c r="P80"/>
  <c r="P78" s="1"/>
  <c r="Q80"/>
  <c r="Q78" s="1"/>
  <c r="R80"/>
  <c r="R78" s="1"/>
  <c r="S80"/>
  <c r="S78" s="1"/>
  <c r="T80"/>
  <c r="T78" s="1"/>
  <c r="U80"/>
  <c r="U78" s="1"/>
  <c r="W80"/>
  <c r="W78" s="1"/>
  <c r="W92" s="1"/>
  <c r="X80"/>
  <c r="X78" s="1"/>
  <c r="Y80"/>
  <c r="Y78" s="1"/>
  <c r="Z80"/>
  <c r="Z78" s="1"/>
  <c r="AA80"/>
  <c r="AA78" s="1"/>
  <c r="AB80"/>
  <c r="AB78" s="1"/>
  <c r="AC80"/>
  <c r="AC78" s="1"/>
  <c r="AD80"/>
  <c r="AD78" s="1"/>
  <c r="AE80"/>
  <c r="AE78" s="1"/>
  <c r="AF80"/>
  <c r="AF78" s="1"/>
  <c r="AG80"/>
  <c r="AG78" s="1"/>
  <c r="AH80"/>
  <c r="AH78" s="1"/>
  <c r="AI80"/>
  <c r="AI78" s="1"/>
  <c r="AJ80"/>
  <c r="AJ78" s="1"/>
  <c r="AK80"/>
  <c r="AK78" s="1"/>
  <c r="AL80"/>
  <c r="AL78" s="1"/>
  <c r="AM80"/>
  <c r="AM78" s="1"/>
  <c r="AN80"/>
  <c r="AN78" s="1"/>
  <c r="AO80"/>
  <c r="AO78" s="1"/>
  <c r="AP80"/>
  <c r="AP78" s="1"/>
  <c r="AQ80"/>
  <c r="AQ78" s="1"/>
  <c r="AR80"/>
  <c r="AR78" s="1"/>
  <c r="AS80"/>
  <c r="AS78" s="1"/>
  <c r="AT80"/>
  <c r="AT78" s="1"/>
  <c r="AT92" s="1"/>
  <c r="AU80"/>
  <c r="AU78" s="1"/>
  <c r="AU92" s="1"/>
  <c r="AV80"/>
  <c r="AV78" s="1"/>
  <c r="AV92" s="1"/>
  <c r="AW80"/>
  <c r="AW78" s="1"/>
  <c r="AW92" s="1"/>
  <c r="AX80"/>
  <c r="AX78" s="1"/>
  <c r="AX92" s="1"/>
  <c r="AY80"/>
  <c r="AY78" s="1"/>
  <c r="AY92" s="1"/>
  <c r="AZ80"/>
  <c r="AZ78" s="1"/>
  <c r="AZ92" s="1"/>
  <c r="BA80"/>
  <c r="BA78" s="1"/>
  <c r="BA92" s="1"/>
  <c r="BB80"/>
  <c r="BB78" s="1"/>
  <c r="BB92" s="1"/>
  <c r="BC80"/>
  <c r="BC78" s="1"/>
  <c r="BC92" s="1"/>
  <c r="BD80"/>
  <c r="BD78" s="1"/>
  <c r="BD92" s="1"/>
  <c r="AS81"/>
  <c r="AS79" s="1"/>
  <c r="AT81"/>
  <c r="AT79" s="1"/>
  <c r="AU81"/>
  <c r="AU79" s="1"/>
  <c r="AU93" s="1"/>
  <c r="AV81"/>
  <c r="AV79" s="1"/>
  <c r="AV93" s="1"/>
  <c r="AW81"/>
  <c r="AW79" s="1"/>
  <c r="AW93" s="1"/>
  <c r="AX81"/>
  <c r="AX79" s="1"/>
  <c r="AX93" s="1"/>
  <c r="AY81"/>
  <c r="AY79" s="1"/>
  <c r="AY93" s="1"/>
  <c r="AZ81"/>
  <c r="AZ79" s="1"/>
  <c r="AZ93" s="1"/>
  <c r="BA81"/>
  <c r="BA79" s="1"/>
  <c r="BA93" s="1"/>
  <c r="BB81"/>
  <c r="BB79" s="1"/>
  <c r="BB93" s="1"/>
  <c r="BC81"/>
  <c r="BC79" s="1"/>
  <c r="BC93" s="1"/>
  <c r="BD81"/>
  <c r="BD79" s="1"/>
  <c r="BD93" s="1"/>
  <c r="E80"/>
  <c r="E78"/>
  <c r="F74"/>
  <c r="G74"/>
  <c r="H74"/>
  <c r="I74"/>
  <c r="J74"/>
  <c r="K74"/>
  <c r="L74"/>
  <c r="M74"/>
  <c r="N74"/>
  <c r="O74"/>
  <c r="P74"/>
  <c r="Q74"/>
  <c r="R74"/>
  <c r="S74"/>
  <c r="T74"/>
  <c r="U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AU75"/>
  <c r="AV75"/>
  <c r="AW75"/>
  <c r="AX75"/>
  <c r="AY75"/>
  <c r="AZ75"/>
  <c r="BA75"/>
  <c r="BB75"/>
  <c r="BC75"/>
  <c r="BD75"/>
  <c r="E74"/>
  <c r="F62"/>
  <c r="G62"/>
  <c r="H62"/>
  <c r="I62"/>
  <c r="J62"/>
  <c r="K62"/>
  <c r="L62"/>
  <c r="M62"/>
  <c r="N62"/>
  <c r="O62"/>
  <c r="P62"/>
  <c r="Q62"/>
  <c r="R62"/>
  <c r="S62"/>
  <c r="T62"/>
  <c r="U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AS63"/>
  <c r="AT63"/>
  <c r="AU63"/>
  <c r="AV63"/>
  <c r="AW63"/>
  <c r="AX63"/>
  <c r="AY63"/>
  <c r="AZ63"/>
  <c r="BA63"/>
  <c r="BB63"/>
  <c r="BC63"/>
  <c r="BD63"/>
  <c r="E62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W46" s="1"/>
  <c r="X48"/>
  <c r="X46" s="1"/>
  <c r="Y48"/>
  <c r="Y46" s="1"/>
  <c r="Z48"/>
  <c r="Z46" s="1"/>
  <c r="AA48"/>
  <c r="AA46" s="1"/>
  <c r="AB48"/>
  <c r="AB46" s="1"/>
  <c r="AC48"/>
  <c r="AC46" s="1"/>
  <c r="AD48"/>
  <c r="AD46" s="1"/>
  <c r="AE48"/>
  <c r="AE46" s="1"/>
  <c r="AF48"/>
  <c r="AF46" s="1"/>
  <c r="AG48"/>
  <c r="AG46" s="1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T49"/>
  <c r="U49"/>
  <c r="AL49"/>
  <c r="AM49"/>
  <c r="AN49"/>
  <c r="AO49"/>
  <c r="AP49"/>
  <c r="AQ49"/>
  <c r="AR49"/>
  <c r="AS49"/>
  <c r="AS47" s="1"/>
  <c r="AT49"/>
  <c r="AT47" s="1"/>
  <c r="AU49"/>
  <c r="AU47" s="1"/>
  <c r="AV49"/>
  <c r="AV47" s="1"/>
  <c r="AW49"/>
  <c r="AW47" s="1"/>
  <c r="AX49"/>
  <c r="AX47" s="1"/>
  <c r="AY49"/>
  <c r="AY47" s="1"/>
  <c r="AZ49"/>
  <c r="AZ47" s="1"/>
  <c r="BA49"/>
  <c r="BA47" s="1"/>
  <c r="BB49"/>
  <c r="BB47" s="1"/>
  <c r="BC49"/>
  <c r="BC47" s="1"/>
  <c r="BD49"/>
  <c r="BD47" s="1"/>
  <c r="E48"/>
  <c r="E46"/>
  <c r="E91"/>
  <c r="F91"/>
  <c r="G91"/>
  <c r="H91"/>
  <c r="I91"/>
  <c r="J91"/>
  <c r="K91"/>
  <c r="L91"/>
  <c r="M91"/>
  <c r="N91"/>
  <c r="O91"/>
  <c r="P91"/>
  <c r="Q91"/>
  <c r="R91"/>
  <c r="S91"/>
  <c r="X91"/>
  <c r="Y91"/>
  <c r="Z91"/>
  <c r="AA91"/>
  <c r="AB91"/>
  <c r="AC91"/>
  <c r="AD91"/>
  <c r="AE91"/>
  <c r="AF91"/>
  <c r="AG91"/>
  <c r="AH91"/>
  <c r="AI91"/>
  <c r="AJ91"/>
  <c r="AK91"/>
  <c r="F87"/>
  <c r="G87"/>
  <c r="H87"/>
  <c r="I87"/>
  <c r="J87"/>
  <c r="K87"/>
  <c r="L87"/>
  <c r="M87"/>
  <c r="N87"/>
  <c r="O87"/>
  <c r="P87"/>
  <c r="Q87"/>
  <c r="R87"/>
  <c r="S87"/>
  <c r="X87"/>
  <c r="Y87"/>
  <c r="Z87"/>
  <c r="AA87"/>
  <c r="AB87"/>
  <c r="AC87"/>
  <c r="AD87"/>
  <c r="AE87"/>
  <c r="AF87"/>
  <c r="AG87"/>
  <c r="AH87"/>
  <c r="AI87"/>
  <c r="AJ87"/>
  <c r="AK87"/>
  <c r="E87"/>
  <c r="BE86"/>
  <c r="BE87"/>
  <c r="BE88"/>
  <c r="BE89"/>
  <c r="BE90"/>
  <c r="BE91"/>
  <c r="BE84"/>
  <c r="BE85"/>
  <c r="E83"/>
  <c r="F83"/>
  <c r="G83"/>
  <c r="H83"/>
  <c r="I83"/>
  <c r="I81" s="1"/>
  <c r="I79" s="1"/>
  <c r="J83"/>
  <c r="K83"/>
  <c r="K81" s="1"/>
  <c r="K79" s="1"/>
  <c r="L83"/>
  <c r="L81" s="1"/>
  <c r="L79" s="1"/>
  <c r="M83"/>
  <c r="M81" s="1"/>
  <c r="M79" s="1"/>
  <c r="N83"/>
  <c r="O83"/>
  <c r="O81" s="1"/>
  <c r="O79" s="1"/>
  <c r="P83"/>
  <c r="P81" s="1"/>
  <c r="P79" s="1"/>
  <c r="Q83"/>
  <c r="Q81" s="1"/>
  <c r="Q79" s="1"/>
  <c r="R83"/>
  <c r="R81" s="1"/>
  <c r="R79" s="1"/>
  <c r="S83"/>
  <c r="S81" s="1"/>
  <c r="S79" s="1"/>
  <c r="T83"/>
  <c r="T81" s="1"/>
  <c r="T79" s="1"/>
  <c r="U83"/>
  <c r="U81" s="1"/>
  <c r="U79" s="1"/>
  <c r="W83"/>
  <c r="W81" s="1"/>
  <c r="W79" s="1"/>
  <c r="X83"/>
  <c r="Y83"/>
  <c r="Z83"/>
  <c r="AA83"/>
  <c r="AB83"/>
  <c r="AC83"/>
  <c r="AD83"/>
  <c r="AE83"/>
  <c r="AF83"/>
  <c r="AG83"/>
  <c r="AH83"/>
  <c r="AH81" s="1"/>
  <c r="AH79" s="1"/>
  <c r="AI83"/>
  <c r="AJ83"/>
  <c r="AK83"/>
  <c r="AL83"/>
  <c r="AL81" s="1"/>
  <c r="AL79" s="1"/>
  <c r="AM83"/>
  <c r="AM81" s="1"/>
  <c r="AM79" s="1"/>
  <c r="AN83"/>
  <c r="AN81" s="1"/>
  <c r="AN79" s="1"/>
  <c r="AO83"/>
  <c r="AO81" s="1"/>
  <c r="AO79" s="1"/>
  <c r="AP83"/>
  <c r="AP81" s="1"/>
  <c r="AP79" s="1"/>
  <c r="AQ83"/>
  <c r="AQ81" s="1"/>
  <c r="AQ79" s="1"/>
  <c r="AR83"/>
  <c r="AR81" s="1"/>
  <c r="AR79" s="1"/>
  <c r="AR77"/>
  <c r="AR75" s="1"/>
  <c r="F77"/>
  <c r="F75" s="1"/>
  <c r="G77"/>
  <c r="G75" s="1"/>
  <c r="H77"/>
  <c r="H75" s="1"/>
  <c r="I77"/>
  <c r="I75" s="1"/>
  <c r="J77"/>
  <c r="J75" s="1"/>
  <c r="K77"/>
  <c r="K75" s="1"/>
  <c r="L77"/>
  <c r="L75" s="1"/>
  <c r="M77"/>
  <c r="M75" s="1"/>
  <c r="N77"/>
  <c r="N75" s="1"/>
  <c r="O77"/>
  <c r="O75" s="1"/>
  <c r="P77"/>
  <c r="P75" s="1"/>
  <c r="Q77"/>
  <c r="Q75" s="1"/>
  <c r="R77"/>
  <c r="R75" s="1"/>
  <c r="S77"/>
  <c r="S75" s="1"/>
  <c r="T77"/>
  <c r="T75" s="1"/>
  <c r="U77"/>
  <c r="U75" s="1"/>
  <c r="W77"/>
  <c r="W75" s="1"/>
  <c r="X77"/>
  <c r="X75" s="1"/>
  <c r="Y77"/>
  <c r="Y75" s="1"/>
  <c r="Z77"/>
  <c r="Z75" s="1"/>
  <c r="AA77"/>
  <c r="AA75" s="1"/>
  <c r="AB77"/>
  <c r="AB75" s="1"/>
  <c r="AC77"/>
  <c r="AC75" s="1"/>
  <c r="AD77"/>
  <c r="AD75" s="1"/>
  <c r="AE77"/>
  <c r="AE75" s="1"/>
  <c r="AF77"/>
  <c r="AF75" s="1"/>
  <c r="AG77"/>
  <c r="AG75" s="1"/>
  <c r="AH77"/>
  <c r="AH75" s="1"/>
  <c r="AI77"/>
  <c r="AI75" s="1"/>
  <c r="AJ77"/>
  <c r="AJ75" s="1"/>
  <c r="AK77"/>
  <c r="AK75" s="1"/>
  <c r="AL77"/>
  <c r="AL75" s="1"/>
  <c r="AM77"/>
  <c r="AM75" s="1"/>
  <c r="AN77"/>
  <c r="AN75" s="1"/>
  <c r="AO77"/>
  <c r="AO75" s="1"/>
  <c r="AP77"/>
  <c r="AP75" s="1"/>
  <c r="AQ77"/>
  <c r="AQ75" s="1"/>
  <c r="E77"/>
  <c r="E75" s="1"/>
  <c r="F73"/>
  <c r="G73"/>
  <c r="H73"/>
  <c r="I73"/>
  <c r="J73"/>
  <c r="K73"/>
  <c r="L73"/>
  <c r="M73"/>
  <c r="N73"/>
  <c r="O73"/>
  <c r="P73"/>
  <c r="Q73"/>
  <c r="R73"/>
  <c r="S73"/>
  <c r="T73"/>
  <c r="U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E73"/>
  <c r="E71"/>
  <c r="F71"/>
  <c r="G71"/>
  <c r="H71"/>
  <c r="I71"/>
  <c r="J71"/>
  <c r="K71"/>
  <c r="L71"/>
  <c r="M71"/>
  <c r="N71"/>
  <c r="O71"/>
  <c r="P71"/>
  <c r="Q71"/>
  <c r="R71"/>
  <c r="S71"/>
  <c r="U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E69"/>
  <c r="F69"/>
  <c r="G69"/>
  <c r="H69"/>
  <c r="I69"/>
  <c r="J69"/>
  <c r="K69"/>
  <c r="L69"/>
  <c r="M69"/>
  <c r="N69"/>
  <c r="O69"/>
  <c r="P69"/>
  <c r="Q69"/>
  <c r="R69"/>
  <c r="S69"/>
  <c r="T69"/>
  <c r="U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E67"/>
  <c r="F67"/>
  <c r="G67"/>
  <c r="H67"/>
  <c r="I67"/>
  <c r="J67"/>
  <c r="K67"/>
  <c r="L67"/>
  <c r="M67"/>
  <c r="N67"/>
  <c r="O67"/>
  <c r="P67"/>
  <c r="Q67"/>
  <c r="R67"/>
  <c r="S67"/>
  <c r="T67"/>
  <c r="U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BE50"/>
  <c r="BE52"/>
  <c r="BE54"/>
  <c r="BE56"/>
  <c r="BE58"/>
  <c r="BE60"/>
  <c r="BE62"/>
  <c r="BE64"/>
  <c r="BE66"/>
  <c r="BE68"/>
  <c r="BE70"/>
  <c r="BE72"/>
  <c r="BE76"/>
  <c r="BE48"/>
  <c r="E61"/>
  <c r="F61"/>
  <c r="G61"/>
  <c r="H61"/>
  <c r="I61"/>
  <c r="J61"/>
  <c r="K61"/>
  <c r="L61"/>
  <c r="M61"/>
  <c r="N61"/>
  <c r="O61"/>
  <c r="P61"/>
  <c r="Q61"/>
  <c r="R61"/>
  <c r="S61"/>
  <c r="W61"/>
  <c r="X61"/>
  <c r="Y61"/>
  <c r="Z61"/>
  <c r="AA61"/>
  <c r="AB61"/>
  <c r="AC61"/>
  <c r="AD61"/>
  <c r="AE61"/>
  <c r="AF61"/>
  <c r="AG61"/>
  <c r="AH61"/>
  <c r="AI61"/>
  <c r="AJ61"/>
  <c r="AK61"/>
  <c r="E59"/>
  <c r="F59"/>
  <c r="G59"/>
  <c r="H59"/>
  <c r="I59"/>
  <c r="J59"/>
  <c r="K59"/>
  <c r="L59"/>
  <c r="M59"/>
  <c r="N59"/>
  <c r="O59"/>
  <c r="P59"/>
  <c r="Q59"/>
  <c r="R59"/>
  <c r="S59"/>
  <c r="W59"/>
  <c r="X59"/>
  <c r="Y59"/>
  <c r="Z59"/>
  <c r="AA59"/>
  <c r="AB59"/>
  <c r="AC59"/>
  <c r="AD59"/>
  <c r="AE59"/>
  <c r="AF59"/>
  <c r="AG59"/>
  <c r="AH59"/>
  <c r="AI59"/>
  <c r="AJ59"/>
  <c r="AK59"/>
  <c r="E57"/>
  <c r="F57"/>
  <c r="G57"/>
  <c r="H57"/>
  <c r="I57"/>
  <c r="J57"/>
  <c r="K57"/>
  <c r="L57"/>
  <c r="M57"/>
  <c r="N57"/>
  <c r="O57"/>
  <c r="P57"/>
  <c r="Q57"/>
  <c r="R57"/>
  <c r="S57"/>
  <c r="W57"/>
  <c r="X57"/>
  <c r="Y57"/>
  <c r="Z57"/>
  <c r="AA57"/>
  <c r="AB57"/>
  <c r="AC57"/>
  <c r="AD57"/>
  <c r="AE57"/>
  <c r="AF57"/>
  <c r="AG57"/>
  <c r="AH57"/>
  <c r="AI57"/>
  <c r="AJ57"/>
  <c r="AK57"/>
  <c r="E55"/>
  <c r="F55"/>
  <c r="G55"/>
  <c r="H55"/>
  <c r="I55"/>
  <c r="J55"/>
  <c r="K55"/>
  <c r="L55"/>
  <c r="M55"/>
  <c r="N55"/>
  <c r="O55"/>
  <c r="P55"/>
  <c r="Q55"/>
  <c r="R55"/>
  <c r="S55"/>
  <c r="W55"/>
  <c r="X55"/>
  <c r="Y55"/>
  <c r="Z55"/>
  <c r="AA55"/>
  <c r="AB55"/>
  <c r="AC55"/>
  <c r="AD55"/>
  <c r="AE55"/>
  <c r="AF55"/>
  <c r="AG55"/>
  <c r="AH55"/>
  <c r="AI55"/>
  <c r="AJ55"/>
  <c r="AK55"/>
  <c r="F53"/>
  <c r="G53"/>
  <c r="H53"/>
  <c r="I53"/>
  <c r="J53"/>
  <c r="K53"/>
  <c r="L53"/>
  <c r="M53"/>
  <c r="N53"/>
  <c r="O53"/>
  <c r="P53"/>
  <c r="Q53"/>
  <c r="R53"/>
  <c r="S53"/>
  <c r="W53"/>
  <c r="X53"/>
  <c r="Y53"/>
  <c r="Z53"/>
  <c r="AA53"/>
  <c r="AB53"/>
  <c r="AC53"/>
  <c r="AD53"/>
  <c r="AE53"/>
  <c r="AF53"/>
  <c r="AG53"/>
  <c r="AH53"/>
  <c r="AI53"/>
  <c r="AJ53"/>
  <c r="AK53"/>
  <c r="E53"/>
  <c r="BE53" s="1"/>
  <c r="F51"/>
  <c r="F49" s="1"/>
  <c r="G51"/>
  <c r="G49" s="1"/>
  <c r="H51"/>
  <c r="H49" s="1"/>
  <c r="I51"/>
  <c r="I49" s="1"/>
  <c r="J51"/>
  <c r="J49" s="1"/>
  <c r="K51"/>
  <c r="K49" s="1"/>
  <c r="L51"/>
  <c r="L49" s="1"/>
  <c r="M51"/>
  <c r="M49" s="1"/>
  <c r="N51"/>
  <c r="N49" s="1"/>
  <c r="O51"/>
  <c r="O49" s="1"/>
  <c r="P51"/>
  <c r="P49" s="1"/>
  <c r="Q51"/>
  <c r="Q49" s="1"/>
  <c r="R51"/>
  <c r="R49" s="1"/>
  <c r="S51"/>
  <c r="S49" s="1"/>
  <c r="V49"/>
  <c r="W51"/>
  <c r="W49" s="1"/>
  <c r="X51"/>
  <c r="X49" s="1"/>
  <c r="Y51"/>
  <c r="Y49" s="1"/>
  <c r="Z51"/>
  <c r="AA51"/>
  <c r="AA49" s="1"/>
  <c r="AB51"/>
  <c r="AB49" s="1"/>
  <c r="AC51"/>
  <c r="AC49" s="1"/>
  <c r="AD51"/>
  <c r="AD49" s="1"/>
  <c r="AE51"/>
  <c r="AE49" s="1"/>
  <c r="AF51"/>
  <c r="AF49" s="1"/>
  <c r="AG51"/>
  <c r="AG49" s="1"/>
  <c r="AH51"/>
  <c r="AH49" s="1"/>
  <c r="AI51"/>
  <c r="AI49" s="1"/>
  <c r="AJ51"/>
  <c r="AJ49" s="1"/>
  <c r="AK51"/>
  <c r="E51"/>
  <c r="BE51" s="1"/>
  <c r="BE73"/>
  <c r="BE71"/>
  <c r="F65"/>
  <c r="F63" s="1"/>
  <c r="G65"/>
  <c r="H65"/>
  <c r="H63" s="1"/>
  <c r="I65"/>
  <c r="I63" s="1"/>
  <c r="J65"/>
  <c r="J63" s="1"/>
  <c r="K65"/>
  <c r="K63" s="1"/>
  <c r="L65"/>
  <c r="L63" s="1"/>
  <c r="M65"/>
  <c r="M63" s="1"/>
  <c r="N65"/>
  <c r="N63" s="1"/>
  <c r="O65"/>
  <c r="O63" s="1"/>
  <c r="P65"/>
  <c r="P63" s="1"/>
  <c r="Q65"/>
  <c r="Q63" s="1"/>
  <c r="R65"/>
  <c r="R63" s="1"/>
  <c r="S65"/>
  <c r="S63" s="1"/>
  <c r="T65"/>
  <c r="U65"/>
  <c r="U63" s="1"/>
  <c r="W65"/>
  <c r="W63" s="1"/>
  <c r="X65"/>
  <c r="X63" s="1"/>
  <c r="Y65"/>
  <c r="Y63" s="1"/>
  <c r="Z65"/>
  <c r="Z63" s="1"/>
  <c r="AA65"/>
  <c r="AA63" s="1"/>
  <c r="AB65"/>
  <c r="AB63" s="1"/>
  <c r="AC65"/>
  <c r="AC63" s="1"/>
  <c r="AD65"/>
  <c r="AD63" s="1"/>
  <c r="AE65"/>
  <c r="AE63" s="1"/>
  <c r="AF65"/>
  <c r="AF63" s="1"/>
  <c r="AG65"/>
  <c r="AG63" s="1"/>
  <c r="AH65"/>
  <c r="AH63" s="1"/>
  <c r="AI65"/>
  <c r="AI63" s="1"/>
  <c r="AJ65"/>
  <c r="AJ63" s="1"/>
  <c r="AK65"/>
  <c r="AK63" s="1"/>
  <c r="AL65"/>
  <c r="AM65"/>
  <c r="AN65"/>
  <c r="AO65"/>
  <c r="AP65"/>
  <c r="AQ65"/>
  <c r="AR65"/>
  <c r="BE74"/>
  <c r="BE82"/>
  <c r="AS77"/>
  <c r="AS75" s="1"/>
  <c r="AT77"/>
  <c r="AT75" s="1"/>
  <c r="BE77"/>
  <c r="E65"/>
  <c r="BE65" s="1"/>
  <c r="BE67"/>
  <c r="BE69"/>
  <c r="W93" l="1"/>
  <c r="W94"/>
  <c r="W47"/>
  <c r="AT93"/>
  <c r="AK49"/>
  <c r="Z49"/>
  <c r="AR63"/>
  <c r="AQ63"/>
  <c r="AP63"/>
  <c r="AO63"/>
  <c r="AN63"/>
  <c r="AM63"/>
  <c r="AL63"/>
  <c r="G63"/>
  <c r="E63"/>
  <c r="T63"/>
  <c r="AI81"/>
  <c r="AI79" s="1"/>
  <c r="N81"/>
  <c r="N79" s="1"/>
  <c r="J81"/>
  <c r="J79" s="1"/>
  <c r="F81"/>
  <c r="F79" s="1"/>
  <c r="AF81"/>
  <c r="AF79" s="1"/>
  <c r="AD81"/>
  <c r="AD79" s="1"/>
  <c r="AC81"/>
  <c r="AC79" s="1"/>
  <c r="AA81"/>
  <c r="AA79" s="1"/>
  <c r="Y81"/>
  <c r="Y79" s="1"/>
  <c r="X81"/>
  <c r="X79" s="1"/>
  <c r="E49"/>
  <c r="AN92"/>
  <c r="AM92"/>
  <c r="AL92"/>
  <c r="AJ92"/>
  <c r="AI92"/>
  <c r="AH92"/>
  <c r="AG92"/>
  <c r="AF92"/>
  <c r="AE92"/>
  <c r="AD92"/>
  <c r="AC92"/>
  <c r="AB92"/>
  <c r="AA92"/>
  <c r="Y92"/>
  <c r="X92"/>
  <c r="U92"/>
  <c r="T92"/>
  <c r="S92"/>
  <c r="R92"/>
  <c r="Q92"/>
  <c r="P92"/>
  <c r="O92"/>
  <c r="N92"/>
  <c r="M92"/>
  <c r="L92"/>
  <c r="K92"/>
  <c r="J92"/>
  <c r="I92"/>
  <c r="H92"/>
  <c r="G92"/>
  <c r="F92"/>
  <c r="AS93"/>
  <c r="AS92"/>
  <c r="BD94"/>
  <c r="BC94"/>
  <c r="BB94"/>
  <c r="BA94"/>
  <c r="AZ94"/>
  <c r="AY94"/>
  <c r="AX94"/>
  <c r="AW94"/>
  <c r="AV94"/>
  <c r="AU94"/>
  <c r="AT94"/>
  <c r="V63"/>
  <c r="V47"/>
  <c r="V92"/>
  <c r="E92"/>
  <c r="G81"/>
  <c r="G79" s="1"/>
  <c r="E81"/>
  <c r="H81"/>
  <c r="H79" s="1"/>
  <c r="AB81"/>
  <c r="AB79" s="1"/>
  <c r="AG81"/>
  <c r="AG79" s="1"/>
  <c r="AE81"/>
  <c r="AE79" s="1"/>
  <c r="AJ81"/>
  <c r="AJ79" s="1"/>
  <c r="AK92"/>
  <c r="Z92"/>
  <c r="Z81"/>
  <c r="Z79" s="1"/>
  <c r="AK81"/>
  <c r="AK79" s="1"/>
  <c r="G93"/>
  <c r="G94"/>
  <c r="G47"/>
  <c r="AR47"/>
  <c r="AR93"/>
  <c r="AR92"/>
  <c r="AQ47"/>
  <c r="AQ93"/>
  <c r="AQ92"/>
  <c r="AP47"/>
  <c r="AP93"/>
  <c r="AP92"/>
  <c r="AO47"/>
  <c r="AO93"/>
  <c r="AO92"/>
  <c r="AN93"/>
  <c r="AN94"/>
  <c r="AN47"/>
  <c r="AM93"/>
  <c r="AM94"/>
  <c r="AM47"/>
  <c r="AL93"/>
  <c r="AL94"/>
  <c r="AL47"/>
  <c r="AS94"/>
  <c r="AR94"/>
  <c r="AQ94"/>
  <c r="AP94"/>
  <c r="AO94"/>
  <c r="T93"/>
  <c r="T94"/>
  <c r="T47"/>
  <c r="F93"/>
  <c r="F94"/>
  <c r="F47"/>
  <c r="H93"/>
  <c r="H94"/>
  <c r="H47"/>
  <c r="I93"/>
  <c r="I94"/>
  <c r="I47"/>
  <c r="J93"/>
  <c r="J94"/>
  <c r="J47"/>
  <c r="K93"/>
  <c r="K94"/>
  <c r="K47"/>
  <c r="L93"/>
  <c r="L94"/>
  <c r="L47"/>
  <c r="M93"/>
  <c r="M94"/>
  <c r="M47"/>
  <c r="N93"/>
  <c r="N94"/>
  <c r="N47"/>
  <c r="O93"/>
  <c r="O94"/>
  <c r="O47"/>
  <c r="P93"/>
  <c r="P94"/>
  <c r="P47"/>
  <c r="Q93"/>
  <c r="Q94"/>
  <c r="Q47"/>
  <c r="R93"/>
  <c r="R94"/>
  <c r="R47"/>
  <c r="S93"/>
  <c r="S94"/>
  <c r="S47"/>
  <c r="AK93"/>
  <c r="AK94"/>
  <c r="AK47"/>
  <c r="AJ93"/>
  <c r="AJ94"/>
  <c r="AJ47"/>
  <c r="AI93"/>
  <c r="AI94"/>
  <c r="AI47"/>
  <c r="AH93"/>
  <c r="AH94"/>
  <c r="AH47"/>
  <c r="AG93"/>
  <c r="AG94"/>
  <c r="AG47"/>
  <c r="AF93"/>
  <c r="AF94"/>
  <c r="AF47"/>
  <c r="AE93"/>
  <c r="AE94"/>
  <c r="AE47"/>
  <c r="AD93"/>
  <c r="AD94"/>
  <c r="AD47"/>
  <c r="AC93"/>
  <c r="AC94"/>
  <c r="AC47"/>
  <c r="AB93"/>
  <c r="AB94"/>
  <c r="AB47"/>
  <c r="AA93"/>
  <c r="AA94"/>
  <c r="AA47"/>
  <c r="Z93"/>
  <c r="Z94"/>
  <c r="Z47"/>
  <c r="Y93"/>
  <c r="Y94"/>
  <c r="Y47"/>
  <c r="X93"/>
  <c r="X94"/>
  <c r="X47"/>
  <c r="U93"/>
  <c r="U94"/>
  <c r="U47"/>
  <c r="BE46"/>
  <c r="BE78"/>
  <c r="BE55"/>
  <c r="BE57"/>
  <c r="BE59"/>
  <c r="BE61"/>
  <c r="BE63"/>
  <c r="BE80"/>
  <c r="BE75"/>
  <c r="BE83"/>
  <c r="E47" l="1"/>
  <c r="E79"/>
  <c r="BE49"/>
  <c r="BE47"/>
  <c r="BE81"/>
  <c r="BE92"/>
  <c r="E94" l="1"/>
  <c r="E93"/>
  <c r="BE79"/>
  <c r="V93" l="1"/>
  <c r="BE93" s="1"/>
  <c r="V94"/>
  <c r="BE94" s="1"/>
</calcChain>
</file>

<file path=xl/sharedStrings.xml><?xml version="1.0" encoding="utf-8"?>
<sst xmlns="http://schemas.openxmlformats.org/spreadsheetml/2006/main" count="223" uniqueCount="121">
  <si>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</si>
  <si>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</si>
  <si>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</si>
  <si>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</si>
  <si>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</si>
  <si>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</si>
  <si>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</si>
  <si>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</si>
  <si>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</si>
  <si>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</si>
  <si>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</si>
  <si>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</si>
  <si>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</si>
  <si>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</si>
  <si>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</si>
  <si>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</si>
  <si>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</si>
  <si>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</si>
  <si>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</si>
  <si>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</si>
  <si>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</si>
  <si>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</si>
  <si>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</si>
  <si>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</si>
  <si>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</si>
  <si>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</si>
  <si>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</si>
  <si>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</si>
  <si>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обяз. уч.</t>
  </si>
  <si>
    <t>сам. р. с.</t>
  </si>
  <si>
    <t>Русский язык</t>
  </si>
  <si>
    <t>Литература</t>
  </si>
  <si>
    <t>Иностранный язык</t>
  </si>
  <si>
    <t>История</t>
  </si>
  <si>
    <t>Обществознание</t>
  </si>
  <si>
    <t>Химия</t>
  </si>
  <si>
    <t>Физическая культура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</si>
  <si>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</si>
  <si>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</si>
  <si>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</si>
  <si>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</si>
  <si>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</si>
  <si>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</si>
  <si>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ПМ.00</t>
  </si>
  <si>
    <t>Профессиональные модули</t>
  </si>
  <si>
    <t>Учебная практика</t>
  </si>
  <si>
    <t>Формы промежуточной аттестации</t>
  </si>
  <si>
    <t>ДЗ</t>
  </si>
  <si>
    <t>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</si>
  <si>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</si>
  <si>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</si>
  <si>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</si>
  <si>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Общеобразовательный цикл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</si>
  <si>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</si>
  <si>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</si>
  <si>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</si>
  <si>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</si>
  <si>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</si>
  <si>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</si>
  <si>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</si>
  <si>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</si>
  <si>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</si>
  <si>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</si>
  <si>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</si>
  <si>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08.01.08 - Мастер отделочных строительных работ</t>
  </si>
  <si>
    <t>среднего общего образования</t>
  </si>
  <si>
    <t>Общерофессиональный цикл</t>
  </si>
  <si>
    <t>Технология штукатурных работ</t>
  </si>
  <si>
    <t>Общепрофессиональный цикл</t>
  </si>
  <si>
    <t>Директор ГБПОУ  НРПК</t>
  </si>
  <si>
    <t>Нормативный срок обучения - 2 года 10 мес.</t>
  </si>
  <si>
    <t xml:space="preserve">Общие учебные дисциплины </t>
  </si>
  <si>
    <t>Учебные дисциплины по выбору из обязательных предметных областей</t>
  </si>
  <si>
    <t>28.09-2.10</t>
  </si>
  <si>
    <t>октябрь</t>
  </si>
  <si>
    <t>ноябрь</t>
  </si>
  <si>
    <t>30.11-4.12</t>
  </si>
  <si>
    <t>декабрь</t>
  </si>
  <si>
    <t>28.12-01.01</t>
  </si>
  <si>
    <t>28.03-1.04</t>
  </si>
  <si>
    <t>апрель</t>
  </si>
  <si>
    <t>30.05-3.06</t>
  </si>
  <si>
    <t>июнь</t>
  </si>
  <si>
    <t>июль</t>
  </si>
  <si>
    <t xml:space="preserve">Государственное бюджетное профессиональное  образовательное учреждение  </t>
  </si>
  <si>
    <t>________________  Н.В.Лесняк</t>
  </si>
  <si>
    <t>ОУД 01</t>
  </si>
  <si>
    <t>ОУД 02</t>
  </si>
  <si>
    <t>ОУД 03</t>
  </si>
  <si>
    <t>ОУД 04</t>
  </si>
  <si>
    <t>ОУД 05</t>
  </si>
  <si>
    <t>ОУД 06</t>
  </si>
  <si>
    <t>ОУД 08</t>
  </si>
  <si>
    <t>ОУД 09</t>
  </si>
  <si>
    <t>Информатика</t>
  </si>
  <si>
    <t>ОУД 10</t>
  </si>
  <si>
    <t>ОУД 11</t>
  </si>
  <si>
    <t>ОУД 12</t>
  </si>
  <si>
    <t>МДК 01.01</t>
  </si>
  <si>
    <t>УП 01</t>
  </si>
  <si>
    <t>Общие учебные дисциплины</t>
  </si>
  <si>
    <t>332  2 курс</t>
  </si>
  <si>
    <t>"_30__"__августа________ 2017 г.</t>
  </si>
  <si>
    <t>Квалификация: Штукатур, облицовщик - плиточник, маляр строительный, монтажник каркасно - обшивочных конструкций, облицовщик синтетическими материалами, облицовщик - мозаичник</t>
  </si>
  <si>
    <t>ОУД.09</t>
  </si>
  <si>
    <t>ОУД.10</t>
  </si>
  <si>
    <t>ОУД.11</t>
  </si>
  <si>
    <t>ОУД.12</t>
  </si>
  <si>
    <t>Биология</t>
  </si>
  <si>
    <t>ОП.05</t>
  </si>
  <si>
    <t>Безопасность жизнедеятельности</t>
  </si>
  <si>
    <t>МДК 03.01</t>
  </si>
  <si>
    <t>Технология малярных работ</t>
  </si>
  <si>
    <t>УП 03</t>
  </si>
  <si>
    <t>МДК 04.01</t>
  </si>
  <si>
    <t>Технология облицовочных работ</t>
  </si>
  <si>
    <t>Э</t>
  </si>
  <si>
    <t>ОП 05</t>
  </si>
  <si>
    <t>Безопасность жизнидеятельности</t>
  </si>
  <si>
    <t>12</t>
  </si>
  <si>
    <t>З, ДЗ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</si>
</sst>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2" fillId="0" borderId="1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" fontId="0" fillId="0" borderId="0" xfId="0" applyNumberFormat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/>
    </xf>
    <xf numFmtId="0" fontId="2" fillId="0" borderId="6" xfId="0" applyFont="1" applyBorder="1" applyAlignment="1">
      <alignment textRotation="90"/>
    </xf>
    <xf numFmtId="0" fontId="13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0" fillId="0" borderId="11" xfId="0" applyBorder="1"/>
    <xf numFmtId="0" fontId="0" fillId="0" borderId="9" xfId="0" applyBorder="1"/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100853</xdr:colOff>
      <xdr:row>2</xdr:row>
      <xdr:rowOff>67236</xdr:rowOff>
    </xdr:from>
    <xdr:to>
      <xdr:col>38</xdr:col>
      <xdr:colOff>16997</xdr:colOff>
      <xdr:row>11</xdr:row>
      <xdr:rowOff>75704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677" y="381001"/>
          <a:ext cx="1742702" cy="168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114859</xdr:colOff>
      <xdr:row>5</xdr:row>
      <xdr:rowOff>37540</xdr:rowOff>
    </xdr:from>
    <xdr:to>
      <xdr:col>46</xdr:col>
      <xdr:colOff>157442</xdr:colOff>
      <xdr:row>6</xdr:row>
      <xdr:rowOff>182096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8330" y="911599"/>
          <a:ext cx="1219200" cy="346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3"/>
  <sheetViews>
    <sheetView tabSelected="1" view="pageBreakPreview" zoomScale="85" zoomScaleSheetLayoutView="85" workbookViewId="0">
      <selection activeCell="B16" sqref="B16:BE16"/>
    </sheetView>
  </sheetViews>
  <sheetFormatPr defaultRowHeight="12.75"/>
  <cols>
    <col min="1" max="1" width="1.85546875" style="10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4" customWidth="1"/>
    <col min="19" max="19" width="2.42578125" customWidth="1"/>
    <col min="20" max="20" width="2.140625" customWidth="1"/>
    <col min="21" max="21" width="2.42578125" customWidth="1"/>
    <col min="22" max="24" width="2.42578125" style="14" customWidth="1"/>
    <col min="25" max="25" width="2.85546875" style="14" customWidth="1"/>
    <col min="26" max="28" width="2.42578125" style="14" customWidth="1"/>
    <col min="29" max="29" width="2.28515625" style="14" customWidth="1"/>
    <col min="30" max="31" width="2.7109375" style="14" customWidth="1"/>
    <col min="32" max="32" width="2.140625" style="14" customWidth="1"/>
    <col min="33" max="33" width="2.42578125" style="14" customWidth="1"/>
    <col min="34" max="34" width="2.5703125" style="14" customWidth="1"/>
    <col min="35" max="35" width="2" style="14" customWidth="1"/>
    <col min="36" max="36" width="2.28515625" style="14" customWidth="1"/>
    <col min="37" max="37" width="3.140625" style="14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4" customWidth="1"/>
    <col min="49" max="49" width="2" style="14" customWidth="1"/>
    <col min="50" max="51" width="1.85546875" style="14" customWidth="1"/>
    <col min="52" max="53" width="2" style="14" customWidth="1"/>
    <col min="54" max="54" width="2" style="17" customWidth="1"/>
    <col min="55" max="55" width="1.85546875" style="17" customWidth="1"/>
    <col min="56" max="56" width="1.85546875" customWidth="1"/>
    <col min="57" max="57" width="4.7109375" style="24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4"/>
      <c r="BC1" s="14"/>
      <c r="BD1" s="2"/>
      <c r="BE1" s="20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4"/>
      <c r="BC2" s="14"/>
      <c r="BD2" s="2"/>
      <c r="BE2" s="20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4"/>
      <c r="BC3" s="14"/>
      <c r="BD3" s="2"/>
      <c r="BE3" s="20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07" t="s">
        <v>0</v>
      </c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08" t="s">
        <v>69</v>
      </c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08" t="s">
        <v>85</v>
      </c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08" t="s">
        <v>102</v>
      </c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4"/>
      <c r="BC10" s="14"/>
      <c r="BD10" s="2"/>
      <c r="BE10" s="20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4"/>
      <c r="BC11" s="14"/>
      <c r="BD11" s="2"/>
      <c r="BE11" s="20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4"/>
      <c r="BC12" s="14"/>
      <c r="BD12" s="2"/>
      <c r="BE12" s="20"/>
    </row>
    <row r="13" spans="1:57" ht="18.75">
      <c r="A13" s="1"/>
      <c r="B13" s="111" t="s">
        <v>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</row>
    <row r="14" spans="1:57" ht="18.75">
      <c r="A14" s="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</row>
    <row r="15" spans="1:57" ht="15.75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</row>
    <row r="16" spans="1:57" ht="15.75">
      <c r="A16" s="1"/>
      <c r="B16" s="110" t="s">
        <v>84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</row>
    <row r="17" spans="1:57" ht="15.75">
      <c r="A17" s="1"/>
      <c r="B17" s="110" t="s">
        <v>62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</row>
    <row r="18" spans="1:57" ht="15.75">
      <c r="A18" s="1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</row>
    <row r="19" spans="1:57" ht="15.75">
      <c r="A19" s="1"/>
      <c r="B19" s="84" t="s">
        <v>63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</row>
    <row r="20" spans="1:57" ht="15.75">
      <c r="A20" s="1"/>
      <c r="B20" s="109" t="s">
        <v>64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</row>
    <row r="21" spans="1:57" ht="15.75">
      <c r="A21" s="1"/>
      <c r="B21" s="84" t="s">
        <v>101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</row>
    <row r="22" spans="1:57" ht="15.75">
      <c r="A22" s="1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</row>
    <row r="23" spans="1:57" ht="15.75">
      <c r="A23" s="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</row>
    <row r="24" spans="1:57" ht="12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G24" s="151" t="s">
        <v>103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</row>
    <row r="25" spans="1:57" ht="12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</row>
    <row r="26" spans="1:57" ht="18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</row>
    <row r="27" spans="1:57" ht="12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</row>
    <row r="28" spans="1:57" ht="12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</row>
    <row r="29" spans="1:57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</row>
    <row r="30" spans="1:57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</row>
    <row r="31" spans="1:57" ht="18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86" t="s">
        <v>2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</row>
    <row r="32" spans="1:57" ht="18.7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61" t="s">
        <v>70</v>
      </c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</row>
    <row r="33" spans="1:57" ht="18.7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61" t="s">
        <v>3</v>
      </c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</row>
    <row r="34" spans="1:57" ht="15.7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G34" s="59" t="s">
        <v>4</v>
      </c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</row>
    <row r="35" spans="1:57" ht="15.7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G35" s="59" t="s">
        <v>5</v>
      </c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G36" s="60" t="s">
        <v>51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G37" s="60" t="s">
        <v>65</v>
      </c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</row>
    <row r="38" spans="1:57" ht="15.7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</row>
    <row r="39" spans="1:57" ht="15.75">
      <c r="A39" s="85" t="s">
        <v>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4"/>
      <c r="BC40" s="14"/>
      <c r="BD40" s="2"/>
      <c r="BE40" s="20"/>
    </row>
    <row r="41" spans="1:57" ht="39.75" customHeight="1">
      <c r="A41" s="152" t="s">
        <v>8</v>
      </c>
      <c r="B41" s="155" t="s">
        <v>9</v>
      </c>
      <c r="C41" s="155" t="s">
        <v>10</v>
      </c>
      <c r="D41" s="155" t="s">
        <v>11</v>
      </c>
      <c r="E41" s="92" t="s">
        <v>12</v>
      </c>
      <c r="F41" s="158"/>
      <c r="G41" s="158"/>
      <c r="H41" s="159"/>
      <c r="I41" s="41" t="s">
        <v>73</v>
      </c>
      <c r="J41" s="101" t="s">
        <v>74</v>
      </c>
      <c r="K41" s="102"/>
      <c r="L41" s="102"/>
      <c r="M41" s="103"/>
      <c r="N41" s="136" t="s">
        <v>75</v>
      </c>
      <c r="O41" s="137"/>
      <c r="P41" s="137"/>
      <c r="Q41" s="138"/>
      <c r="R41" s="42" t="s">
        <v>76</v>
      </c>
      <c r="S41" s="92" t="s">
        <v>77</v>
      </c>
      <c r="T41" s="93"/>
      <c r="U41" s="94"/>
      <c r="V41" s="15" t="s">
        <v>78</v>
      </c>
      <c r="W41" s="92" t="s">
        <v>16</v>
      </c>
      <c r="X41" s="93"/>
      <c r="Y41" s="93"/>
      <c r="Z41" s="94"/>
      <c r="AA41" s="92" t="s">
        <v>17</v>
      </c>
      <c r="AB41" s="93"/>
      <c r="AC41" s="93"/>
      <c r="AD41" s="94"/>
      <c r="AE41" s="92" t="s">
        <v>18</v>
      </c>
      <c r="AF41" s="93"/>
      <c r="AG41" s="93"/>
      <c r="AH41" s="94"/>
      <c r="AI41" s="43" t="s">
        <v>79</v>
      </c>
      <c r="AJ41" s="89" t="s">
        <v>80</v>
      </c>
      <c r="AK41" s="90"/>
      <c r="AL41" s="90"/>
      <c r="AM41" s="91"/>
      <c r="AN41" s="89" t="s">
        <v>20</v>
      </c>
      <c r="AO41" s="90"/>
      <c r="AP41" s="90"/>
      <c r="AQ41" s="91"/>
      <c r="AR41" s="43" t="s">
        <v>81</v>
      </c>
      <c r="AS41" s="89" t="s">
        <v>82</v>
      </c>
      <c r="AT41" s="90"/>
      <c r="AU41" s="90"/>
      <c r="AV41" s="91"/>
      <c r="AW41" s="92" t="s">
        <v>83</v>
      </c>
      <c r="AX41" s="93"/>
      <c r="AY41" s="94"/>
      <c r="AZ41" s="89" t="s">
        <v>23</v>
      </c>
      <c r="BA41" s="90"/>
      <c r="BB41" s="90"/>
      <c r="BC41" s="90"/>
      <c r="BD41" s="91"/>
      <c r="BE41" s="160" t="s">
        <v>24</v>
      </c>
    </row>
    <row r="42" spans="1:57">
      <c r="A42" s="153"/>
      <c r="B42" s="156"/>
      <c r="C42" s="156"/>
      <c r="D42" s="156"/>
      <c r="E42" s="92" t="s">
        <v>25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161"/>
    </row>
    <row r="43" spans="1:57">
      <c r="A43" s="153"/>
      <c r="B43" s="156"/>
      <c r="C43" s="156"/>
      <c r="D43" s="156"/>
      <c r="E43" s="4">
        <v>36</v>
      </c>
      <c r="F43" s="4">
        <v>37</v>
      </c>
      <c r="G43" s="4">
        <v>38</v>
      </c>
      <c r="H43" s="4">
        <v>39</v>
      </c>
      <c r="I43" s="4">
        <v>40</v>
      </c>
      <c r="J43" s="4">
        <v>41</v>
      </c>
      <c r="K43" s="4">
        <v>42</v>
      </c>
      <c r="L43" s="4">
        <v>43</v>
      </c>
      <c r="M43" s="4">
        <v>44</v>
      </c>
      <c r="N43" s="4">
        <v>45</v>
      </c>
      <c r="O43" s="4">
        <v>46</v>
      </c>
      <c r="P43" s="4">
        <v>47</v>
      </c>
      <c r="Q43" s="12">
        <v>48</v>
      </c>
      <c r="R43" s="12">
        <v>49</v>
      </c>
      <c r="S43" s="4">
        <v>50</v>
      </c>
      <c r="T43" s="4">
        <v>51</v>
      </c>
      <c r="U43" s="4">
        <v>52</v>
      </c>
      <c r="V43" s="12">
        <v>1</v>
      </c>
      <c r="W43" s="12">
        <v>2</v>
      </c>
      <c r="X43" s="12">
        <v>3</v>
      </c>
      <c r="Y43" s="12">
        <v>4</v>
      </c>
      <c r="Z43" s="12">
        <v>5</v>
      </c>
      <c r="AA43" s="12">
        <v>6</v>
      </c>
      <c r="AB43" s="12">
        <v>7</v>
      </c>
      <c r="AC43" s="12">
        <v>8</v>
      </c>
      <c r="AD43" s="12">
        <v>9</v>
      </c>
      <c r="AE43" s="12">
        <v>10</v>
      </c>
      <c r="AF43" s="12">
        <v>11</v>
      </c>
      <c r="AG43" s="12">
        <v>12</v>
      </c>
      <c r="AH43" s="12">
        <v>13</v>
      </c>
      <c r="AI43" s="12">
        <v>14</v>
      </c>
      <c r="AJ43" s="12">
        <v>15</v>
      </c>
      <c r="AK43" s="12">
        <v>16</v>
      </c>
      <c r="AL43" s="4">
        <v>17</v>
      </c>
      <c r="AM43" s="4">
        <v>18</v>
      </c>
      <c r="AN43" s="4">
        <v>19</v>
      </c>
      <c r="AO43" s="4">
        <v>20</v>
      </c>
      <c r="AP43" s="4">
        <v>21</v>
      </c>
      <c r="AQ43" s="4">
        <v>22</v>
      </c>
      <c r="AR43" s="4">
        <v>23</v>
      </c>
      <c r="AS43" s="4">
        <v>24</v>
      </c>
      <c r="AT43" s="4">
        <v>25</v>
      </c>
      <c r="AU43" s="4">
        <v>26</v>
      </c>
      <c r="AV43" s="12">
        <v>27</v>
      </c>
      <c r="AW43" s="12">
        <v>28</v>
      </c>
      <c r="AX43" s="12">
        <v>29</v>
      </c>
      <c r="AY43" s="12">
        <v>30</v>
      </c>
      <c r="AZ43" s="12">
        <v>31</v>
      </c>
      <c r="BA43" s="12">
        <v>32</v>
      </c>
      <c r="BB43" s="12">
        <v>33</v>
      </c>
      <c r="BC43" s="12">
        <v>34</v>
      </c>
      <c r="BD43" s="4">
        <v>35</v>
      </c>
      <c r="BE43" s="161"/>
    </row>
    <row r="44" spans="1:57">
      <c r="A44" s="153"/>
      <c r="B44" s="156"/>
      <c r="C44" s="156"/>
      <c r="D44" s="156"/>
      <c r="E44" s="89" t="s">
        <v>26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161"/>
    </row>
    <row r="45" spans="1:57">
      <c r="A45" s="154"/>
      <c r="B45" s="157"/>
      <c r="C45" s="157"/>
      <c r="D45" s="157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12">
        <v>13</v>
      </c>
      <c r="R45" s="12">
        <v>14</v>
      </c>
      <c r="S45" s="4">
        <v>15</v>
      </c>
      <c r="T45" s="4">
        <v>16</v>
      </c>
      <c r="U45" s="4">
        <v>17</v>
      </c>
      <c r="V45" s="12">
        <v>18</v>
      </c>
      <c r="W45" s="12">
        <v>19</v>
      </c>
      <c r="X45" s="12">
        <v>20</v>
      </c>
      <c r="Y45" s="12">
        <v>21</v>
      </c>
      <c r="Z45" s="12">
        <v>22</v>
      </c>
      <c r="AA45" s="12">
        <v>23</v>
      </c>
      <c r="AB45" s="12">
        <v>24</v>
      </c>
      <c r="AC45" s="12">
        <v>25</v>
      </c>
      <c r="AD45" s="12">
        <v>26</v>
      </c>
      <c r="AE45" s="12">
        <v>27</v>
      </c>
      <c r="AF45" s="12">
        <v>28</v>
      </c>
      <c r="AG45" s="12">
        <v>29</v>
      </c>
      <c r="AH45" s="12">
        <v>30</v>
      </c>
      <c r="AI45" s="12">
        <v>31</v>
      </c>
      <c r="AJ45" s="12">
        <v>32</v>
      </c>
      <c r="AK45" s="12">
        <v>33</v>
      </c>
      <c r="AL45" s="4">
        <v>34</v>
      </c>
      <c r="AM45" s="4">
        <v>35</v>
      </c>
      <c r="AN45" s="4">
        <v>36</v>
      </c>
      <c r="AO45" s="4">
        <v>37</v>
      </c>
      <c r="AP45" s="4">
        <v>38</v>
      </c>
      <c r="AQ45" s="4">
        <v>39</v>
      </c>
      <c r="AR45" s="4">
        <v>40</v>
      </c>
      <c r="AS45" s="4">
        <v>41</v>
      </c>
      <c r="AT45" s="47">
        <v>42</v>
      </c>
      <c r="AU45" s="4">
        <v>43</v>
      </c>
      <c r="AV45" s="12">
        <v>44</v>
      </c>
      <c r="AW45" s="12">
        <v>45</v>
      </c>
      <c r="AX45" s="12">
        <v>46</v>
      </c>
      <c r="AY45" s="12">
        <v>47</v>
      </c>
      <c r="AZ45" s="12">
        <v>48</v>
      </c>
      <c r="BA45" s="12">
        <v>49</v>
      </c>
      <c r="BB45" s="12">
        <v>50</v>
      </c>
      <c r="BC45" s="12">
        <v>51</v>
      </c>
      <c r="BD45" s="4">
        <v>52</v>
      </c>
      <c r="BE45" s="162"/>
    </row>
    <row r="46" spans="1:57" ht="16.5">
      <c r="A46" s="104" t="s">
        <v>27</v>
      </c>
      <c r="B46" s="106"/>
      <c r="C46" s="67" t="s">
        <v>52</v>
      </c>
      <c r="D46" s="6" t="s">
        <v>28</v>
      </c>
      <c r="E46" s="7">
        <f>E48+E62</f>
        <v>26</v>
      </c>
      <c r="F46" s="7">
        <f t="shared" ref="F46:BD46" si="0">F48+F62</f>
        <v>28</v>
      </c>
      <c r="G46" s="7">
        <f t="shared" si="0"/>
        <v>28</v>
      </c>
      <c r="H46" s="7">
        <f t="shared" si="0"/>
        <v>34</v>
      </c>
      <c r="I46" s="7">
        <f t="shared" si="0"/>
        <v>32</v>
      </c>
      <c r="J46" s="7">
        <f t="shared" si="0"/>
        <v>32</v>
      </c>
      <c r="K46" s="7">
        <f t="shared" si="0"/>
        <v>32</v>
      </c>
      <c r="L46" s="7">
        <f t="shared" si="0"/>
        <v>30</v>
      </c>
      <c r="M46" s="7">
        <f t="shared" si="0"/>
        <v>30</v>
      </c>
      <c r="N46" s="7">
        <f t="shared" si="0"/>
        <v>32</v>
      </c>
      <c r="O46" s="7">
        <f t="shared" si="0"/>
        <v>32</v>
      </c>
      <c r="P46" s="7">
        <f t="shared" si="0"/>
        <v>30</v>
      </c>
      <c r="Q46" s="7">
        <f t="shared" si="0"/>
        <v>32</v>
      </c>
      <c r="R46" s="7">
        <f t="shared" si="0"/>
        <v>30</v>
      </c>
      <c r="S46" s="7">
        <f t="shared" si="0"/>
        <v>30</v>
      </c>
      <c r="T46" s="7">
        <f t="shared" si="0"/>
        <v>0</v>
      </c>
      <c r="U46" s="7">
        <f t="shared" si="0"/>
        <v>0</v>
      </c>
      <c r="V46" s="7">
        <f t="shared" si="0"/>
        <v>0</v>
      </c>
      <c r="W46" s="7">
        <f t="shared" si="0"/>
        <v>0</v>
      </c>
      <c r="X46" s="7">
        <f t="shared" si="0"/>
        <v>30</v>
      </c>
      <c r="Y46" s="7">
        <f t="shared" si="0"/>
        <v>30</v>
      </c>
      <c r="Z46" s="7">
        <f t="shared" si="0"/>
        <v>30</v>
      </c>
      <c r="AA46" s="7">
        <f t="shared" si="0"/>
        <v>30</v>
      </c>
      <c r="AB46" s="7">
        <f t="shared" si="0"/>
        <v>24</v>
      </c>
      <c r="AC46" s="7">
        <f t="shared" si="0"/>
        <v>24</v>
      </c>
      <c r="AD46" s="7">
        <f t="shared" si="0"/>
        <v>26</v>
      </c>
      <c r="AE46" s="7">
        <f t="shared" si="0"/>
        <v>24</v>
      </c>
      <c r="AF46" s="7">
        <f t="shared" si="0"/>
        <v>26</v>
      </c>
      <c r="AG46" s="7">
        <f t="shared" si="0"/>
        <v>22</v>
      </c>
      <c r="AH46" s="7">
        <f t="shared" si="0"/>
        <v>28</v>
      </c>
      <c r="AI46" s="7">
        <f t="shared" si="0"/>
        <v>26</v>
      </c>
      <c r="AJ46" s="7">
        <f t="shared" si="0"/>
        <v>28</v>
      </c>
      <c r="AK46" s="7">
        <f t="shared" si="0"/>
        <v>28</v>
      </c>
      <c r="AL46" s="7">
        <f t="shared" si="0"/>
        <v>0</v>
      </c>
      <c r="AM46" s="7">
        <f t="shared" si="0"/>
        <v>0</v>
      </c>
      <c r="AN46" s="7">
        <f t="shared" si="0"/>
        <v>0</v>
      </c>
      <c r="AO46" s="7">
        <f t="shared" si="0"/>
        <v>0</v>
      </c>
      <c r="AP46" s="7">
        <f t="shared" si="0"/>
        <v>0</v>
      </c>
      <c r="AQ46" s="7">
        <f t="shared" si="0"/>
        <v>0</v>
      </c>
      <c r="AR46" s="7">
        <f t="shared" si="0"/>
        <v>0</v>
      </c>
      <c r="AS46" s="7">
        <f t="shared" si="0"/>
        <v>0</v>
      </c>
      <c r="AT46" s="7">
        <f t="shared" si="0"/>
        <v>0</v>
      </c>
      <c r="AU46" s="7">
        <f t="shared" si="0"/>
        <v>0</v>
      </c>
      <c r="AV46" s="7">
        <f t="shared" si="0"/>
        <v>0</v>
      </c>
      <c r="AW46" s="7">
        <f t="shared" si="0"/>
        <v>0</v>
      </c>
      <c r="AX46" s="7">
        <f t="shared" si="0"/>
        <v>0</v>
      </c>
      <c r="AY46" s="7">
        <f t="shared" si="0"/>
        <v>0</v>
      </c>
      <c r="AZ46" s="7">
        <f t="shared" si="0"/>
        <v>0</v>
      </c>
      <c r="BA46" s="7">
        <f t="shared" si="0"/>
        <v>0</v>
      </c>
      <c r="BB46" s="7">
        <f t="shared" si="0"/>
        <v>0</v>
      </c>
      <c r="BC46" s="7">
        <f t="shared" si="0"/>
        <v>0</v>
      </c>
      <c r="BD46" s="7">
        <f t="shared" si="0"/>
        <v>0</v>
      </c>
      <c r="BE46" s="45">
        <f>SUM(E46:BD46)</f>
        <v>834</v>
      </c>
    </row>
    <row r="47" spans="1:57" ht="16.5">
      <c r="A47" s="104"/>
      <c r="B47" s="106"/>
      <c r="C47" s="68"/>
      <c r="D47" s="6" t="s">
        <v>29</v>
      </c>
      <c r="E47" s="7">
        <f>E49+E63</f>
        <v>13</v>
      </c>
      <c r="F47" s="7">
        <f t="shared" ref="F47:BD47" si="1">F49+F63</f>
        <v>14</v>
      </c>
      <c r="G47" s="7">
        <f t="shared" si="1"/>
        <v>14</v>
      </c>
      <c r="H47" s="7">
        <f t="shared" si="1"/>
        <v>17</v>
      </c>
      <c r="I47" s="7">
        <f t="shared" si="1"/>
        <v>16</v>
      </c>
      <c r="J47" s="7">
        <f t="shared" si="1"/>
        <v>16</v>
      </c>
      <c r="K47" s="7">
        <f t="shared" si="1"/>
        <v>16</v>
      </c>
      <c r="L47" s="7">
        <f t="shared" si="1"/>
        <v>15</v>
      </c>
      <c r="M47" s="7">
        <f t="shared" si="1"/>
        <v>15</v>
      </c>
      <c r="N47" s="7">
        <f t="shared" si="1"/>
        <v>16</v>
      </c>
      <c r="O47" s="7">
        <f t="shared" si="1"/>
        <v>16</v>
      </c>
      <c r="P47" s="7">
        <f t="shared" si="1"/>
        <v>15</v>
      </c>
      <c r="Q47" s="7">
        <f t="shared" si="1"/>
        <v>16</v>
      </c>
      <c r="R47" s="7">
        <f t="shared" si="1"/>
        <v>15</v>
      </c>
      <c r="S47" s="7">
        <f t="shared" si="1"/>
        <v>15</v>
      </c>
      <c r="T47" s="7">
        <f t="shared" si="1"/>
        <v>0</v>
      </c>
      <c r="U47" s="7">
        <f t="shared" si="1"/>
        <v>0</v>
      </c>
      <c r="V47" s="7">
        <f t="shared" si="1"/>
        <v>0</v>
      </c>
      <c r="W47" s="7">
        <f t="shared" si="1"/>
        <v>0</v>
      </c>
      <c r="X47" s="7">
        <f t="shared" si="1"/>
        <v>15</v>
      </c>
      <c r="Y47" s="7">
        <f t="shared" si="1"/>
        <v>15</v>
      </c>
      <c r="Z47" s="7">
        <f t="shared" si="1"/>
        <v>15</v>
      </c>
      <c r="AA47" s="7">
        <f t="shared" si="1"/>
        <v>15</v>
      </c>
      <c r="AB47" s="7">
        <f t="shared" si="1"/>
        <v>12</v>
      </c>
      <c r="AC47" s="7">
        <f t="shared" si="1"/>
        <v>12</v>
      </c>
      <c r="AD47" s="7">
        <f t="shared" si="1"/>
        <v>13</v>
      </c>
      <c r="AE47" s="7">
        <f t="shared" si="1"/>
        <v>12</v>
      </c>
      <c r="AF47" s="7">
        <f t="shared" si="1"/>
        <v>13</v>
      </c>
      <c r="AG47" s="7">
        <f t="shared" si="1"/>
        <v>11</v>
      </c>
      <c r="AH47" s="7">
        <f t="shared" si="1"/>
        <v>14</v>
      </c>
      <c r="AI47" s="7">
        <f t="shared" si="1"/>
        <v>13</v>
      </c>
      <c r="AJ47" s="7">
        <f t="shared" si="1"/>
        <v>14</v>
      </c>
      <c r="AK47" s="7">
        <f t="shared" si="1"/>
        <v>14</v>
      </c>
      <c r="AL47" s="7">
        <f t="shared" si="1"/>
        <v>0</v>
      </c>
      <c r="AM47" s="7">
        <f t="shared" si="1"/>
        <v>0</v>
      </c>
      <c r="AN47" s="7">
        <f t="shared" si="1"/>
        <v>0</v>
      </c>
      <c r="AO47" s="7">
        <f t="shared" si="1"/>
        <v>0</v>
      </c>
      <c r="AP47" s="7">
        <f t="shared" si="1"/>
        <v>0</v>
      </c>
      <c r="AQ47" s="7">
        <f t="shared" si="1"/>
        <v>0</v>
      </c>
      <c r="AR47" s="7">
        <f t="shared" si="1"/>
        <v>0</v>
      </c>
      <c r="AS47" s="7">
        <f t="shared" si="1"/>
        <v>0</v>
      </c>
      <c r="AT47" s="7">
        <f t="shared" si="1"/>
        <v>0</v>
      </c>
      <c r="AU47" s="7">
        <f t="shared" si="1"/>
        <v>0</v>
      </c>
      <c r="AV47" s="7">
        <f t="shared" si="1"/>
        <v>0</v>
      </c>
      <c r="AW47" s="7">
        <f t="shared" si="1"/>
        <v>0</v>
      </c>
      <c r="AX47" s="7">
        <f t="shared" si="1"/>
        <v>0</v>
      </c>
      <c r="AY47" s="7">
        <f t="shared" si="1"/>
        <v>0</v>
      </c>
      <c r="AZ47" s="7">
        <f t="shared" si="1"/>
        <v>0</v>
      </c>
      <c r="BA47" s="7">
        <f t="shared" si="1"/>
        <v>0</v>
      </c>
      <c r="BB47" s="7">
        <f t="shared" si="1"/>
        <v>0</v>
      </c>
      <c r="BC47" s="7">
        <f t="shared" si="1"/>
        <v>0</v>
      </c>
      <c r="BD47" s="7">
        <f t="shared" si="1"/>
        <v>0</v>
      </c>
      <c r="BE47" s="45">
        <f t="shared" ref="BE47:BE94" si="2">SUM(E47:BD47)</f>
        <v>417</v>
      </c>
    </row>
    <row r="48" spans="1:57" ht="15" customHeight="1">
      <c r="A48" s="104"/>
      <c r="B48" s="99"/>
      <c r="C48" s="67" t="s">
        <v>71</v>
      </c>
      <c r="D48" s="19" t="s">
        <v>28</v>
      </c>
      <c r="E48" s="5">
        <f>E50+E52+E54+E56+E58+E60</f>
        <v>14</v>
      </c>
      <c r="F48" s="56">
        <f t="shared" ref="F48:BD48" si="3">F50+F52+F54+F56+F58+F60</f>
        <v>14</v>
      </c>
      <c r="G48" s="56">
        <f t="shared" si="3"/>
        <v>18</v>
      </c>
      <c r="H48" s="56">
        <f t="shared" si="3"/>
        <v>20</v>
      </c>
      <c r="I48" s="56">
        <f t="shared" si="3"/>
        <v>20</v>
      </c>
      <c r="J48" s="56">
        <f t="shared" si="3"/>
        <v>20</v>
      </c>
      <c r="K48" s="56">
        <f t="shared" si="3"/>
        <v>20</v>
      </c>
      <c r="L48" s="56">
        <f t="shared" si="3"/>
        <v>18</v>
      </c>
      <c r="M48" s="56">
        <f t="shared" si="3"/>
        <v>18</v>
      </c>
      <c r="N48" s="56">
        <f t="shared" si="3"/>
        <v>20</v>
      </c>
      <c r="O48" s="56">
        <f t="shared" si="3"/>
        <v>20</v>
      </c>
      <c r="P48" s="56">
        <f t="shared" si="3"/>
        <v>18</v>
      </c>
      <c r="Q48" s="56">
        <f t="shared" si="3"/>
        <v>20</v>
      </c>
      <c r="R48" s="56">
        <f t="shared" si="3"/>
        <v>18</v>
      </c>
      <c r="S48" s="56">
        <f t="shared" si="3"/>
        <v>22</v>
      </c>
      <c r="T48" s="56">
        <f t="shared" si="3"/>
        <v>0</v>
      </c>
      <c r="U48" s="56">
        <f t="shared" si="3"/>
        <v>0</v>
      </c>
      <c r="V48" s="56">
        <f t="shared" si="3"/>
        <v>0</v>
      </c>
      <c r="W48" s="56">
        <f t="shared" si="3"/>
        <v>0</v>
      </c>
      <c r="X48" s="56">
        <f t="shared" si="3"/>
        <v>22</v>
      </c>
      <c r="Y48" s="56">
        <f t="shared" si="3"/>
        <v>22</v>
      </c>
      <c r="Z48" s="56">
        <f t="shared" si="3"/>
        <v>20</v>
      </c>
      <c r="AA48" s="56">
        <f t="shared" si="3"/>
        <v>22</v>
      </c>
      <c r="AB48" s="56">
        <f t="shared" si="3"/>
        <v>16</v>
      </c>
      <c r="AC48" s="56">
        <f t="shared" si="3"/>
        <v>14</v>
      </c>
      <c r="AD48" s="56">
        <f t="shared" si="3"/>
        <v>18</v>
      </c>
      <c r="AE48" s="56">
        <f t="shared" si="3"/>
        <v>16</v>
      </c>
      <c r="AF48" s="56">
        <f t="shared" si="3"/>
        <v>18</v>
      </c>
      <c r="AG48" s="56">
        <f t="shared" si="3"/>
        <v>16</v>
      </c>
      <c r="AH48" s="56">
        <f t="shared" si="3"/>
        <v>18</v>
      </c>
      <c r="AI48" s="56">
        <f t="shared" si="3"/>
        <v>16</v>
      </c>
      <c r="AJ48" s="56">
        <f t="shared" si="3"/>
        <v>18</v>
      </c>
      <c r="AK48" s="56">
        <f t="shared" si="3"/>
        <v>21</v>
      </c>
      <c r="AL48" s="56">
        <f t="shared" si="3"/>
        <v>0</v>
      </c>
      <c r="AM48" s="56">
        <f t="shared" si="3"/>
        <v>0</v>
      </c>
      <c r="AN48" s="56">
        <f t="shared" si="3"/>
        <v>0</v>
      </c>
      <c r="AO48" s="56">
        <f t="shared" si="3"/>
        <v>0</v>
      </c>
      <c r="AP48" s="56">
        <f t="shared" si="3"/>
        <v>0</v>
      </c>
      <c r="AQ48" s="56">
        <f t="shared" si="3"/>
        <v>0</v>
      </c>
      <c r="AR48" s="56">
        <f t="shared" si="3"/>
        <v>0</v>
      </c>
      <c r="AS48" s="56">
        <f t="shared" si="3"/>
        <v>0</v>
      </c>
      <c r="AT48" s="56">
        <f t="shared" si="3"/>
        <v>0</v>
      </c>
      <c r="AU48" s="56">
        <f t="shared" si="3"/>
        <v>0</v>
      </c>
      <c r="AV48" s="56">
        <f t="shared" si="3"/>
        <v>0</v>
      </c>
      <c r="AW48" s="56">
        <f t="shared" si="3"/>
        <v>0</v>
      </c>
      <c r="AX48" s="56">
        <f t="shared" si="3"/>
        <v>0</v>
      </c>
      <c r="AY48" s="56">
        <f t="shared" si="3"/>
        <v>0</v>
      </c>
      <c r="AZ48" s="56">
        <f t="shared" si="3"/>
        <v>0</v>
      </c>
      <c r="BA48" s="56">
        <f t="shared" si="3"/>
        <v>0</v>
      </c>
      <c r="BB48" s="56">
        <f t="shared" si="3"/>
        <v>0</v>
      </c>
      <c r="BC48" s="56">
        <f t="shared" si="3"/>
        <v>0</v>
      </c>
      <c r="BD48" s="56">
        <f t="shared" si="3"/>
        <v>0</v>
      </c>
      <c r="BE48" s="45">
        <f t="shared" si="2"/>
        <v>537</v>
      </c>
    </row>
    <row r="49" spans="1:57" ht="15" customHeight="1">
      <c r="A49" s="104"/>
      <c r="B49" s="100"/>
      <c r="C49" s="68"/>
      <c r="D49" s="19" t="s">
        <v>29</v>
      </c>
      <c r="E49" s="5">
        <f>E51+E53+E55+E57+E59+E61</f>
        <v>7</v>
      </c>
      <c r="F49" s="56">
        <f t="shared" ref="F49:BD49" si="4">F51+F53+F55+F57+F59+F61</f>
        <v>7</v>
      </c>
      <c r="G49" s="56">
        <f t="shared" si="4"/>
        <v>9</v>
      </c>
      <c r="H49" s="56">
        <f t="shared" si="4"/>
        <v>10</v>
      </c>
      <c r="I49" s="56">
        <f t="shared" si="4"/>
        <v>10</v>
      </c>
      <c r="J49" s="56">
        <f t="shared" si="4"/>
        <v>10</v>
      </c>
      <c r="K49" s="56">
        <f t="shared" si="4"/>
        <v>10</v>
      </c>
      <c r="L49" s="56">
        <f t="shared" si="4"/>
        <v>9</v>
      </c>
      <c r="M49" s="56">
        <f t="shared" si="4"/>
        <v>9</v>
      </c>
      <c r="N49" s="56">
        <f t="shared" si="4"/>
        <v>10</v>
      </c>
      <c r="O49" s="56">
        <f t="shared" si="4"/>
        <v>10</v>
      </c>
      <c r="P49" s="56">
        <f t="shared" si="4"/>
        <v>9</v>
      </c>
      <c r="Q49" s="56">
        <f t="shared" si="4"/>
        <v>10</v>
      </c>
      <c r="R49" s="56">
        <f t="shared" si="4"/>
        <v>9</v>
      </c>
      <c r="S49" s="56">
        <f t="shared" si="4"/>
        <v>11</v>
      </c>
      <c r="T49" s="56">
        <f t="shared" si="4"/>
        <v>0</v>
      </c>
      <c r="U49" s="56">
        <f t="shared" si="4"/>
        <v>0</v>
      </c>
      <c r="V49" s="56">
        <f t="shared" si="4"/>
        <v>0</v>
      </c>
      <c r="W49" s="56">
        <f t="shared" si="4"/>
        <v>0</v>
      </c>
      <c r="X49" s="56">
        <f t="shared" si="4"/>
        <v>11</v>
      </c>
      <c r="Y49" s="56">
        <f t="shared" si="4"/>
        <v>11</v>
      </c>
      <c r="Z49" s="56">
        <f t="shared" si="4"/>
        <v>10</v>
      </c>
      <c r="AA49" s="56">
        <f t="shared" si="4"/>
        <v>11</v>
      </c>
      <c r="AB49" s="56">
        <f t="shared" si="4"/>
        <v>8</v>
      </c>
      <c r="AC49" s="56">
        <f t="shared" si="4"/>
        <v>7</v>
      </c>
      <c r="AD49" s="56">
        <f t="shared" si="4"/>
        <v>9</v>
      </c>
      <c r="AE49" s="56">
        <f t="shared" si="4"/>
        <v>8</v>
      </c>
      <c r="AF49" s="56">
        <f t="shared" si="4"/>
        <v>9</v>
      </c>
      <c r="AG49" s="56">
        <f t="shared" si="4"/>
        <v>8</v>
      </c>
      <c r="AH49" s="56">
        <f t="shared" si="4"/>
        <v>9</v>
      </c>
      <c r="AI49" s="56">
        <f t="shared" si="4"/>
        <v>8</v>
      </c>
      <c r="AJ49" s="56">
        <f t="shared" si="4"/>
        <v>9</v>
      </c>
      <c r="AK49" s="56">
        <f t="shared" si="4"/>
        <v>10.5</v>
      </c>
      <c r="AL49" s="56">
        <f t="shared" si="4"/>
        <v>0</v>
      </c>
      <c r="AM49" s="56">
        <f t="shared" si="4"/>
        <v>0</v>
      </c>
      <c r="AN49" s="56">
        <f t="shared" si="4"/>
        <v>0</v>
      </c>
      <c r="AO49" s="56">
        <f t="shared" si="4"/>
        <v>0</v>
      </c>
      <c r="AP49" s="56">
        <f t="shared" si="4"/>
        <v>0</v>
      </c>
      <c r="AQ49" s="56">
        <f t="shared" si="4"/>
        <v>0</v>
      </c>
      <c r="AR49" s="56">
        <f t="shared" si="4"/>
        <v>0</v>
      </c>
      <c r="AS49" s="56">
        <f t="shared" si="4"/>
        <v>0</v>
      </c>
      <c r="AT49" s="56">
        <f t="shared" si="4"/>
        <v>0</v>
      </c>
      <c r="AU49" s="56">
        <f t="shared" si="4"/>
        <v>0</v>
      </c>
      <c r="AV49" s="56">
        <f t="shared" si="4"/>
        <v>0</v>
      </c>
      <c r="AW49" s="56">
        <f t="shared" si="4"/>
        <v>0</v>
      </c>
      <c r="AX49" s="56">
        <f t="shared" si="4"/>
        <v>0</v>
      </c>
      <c r="AY49" s="56">
        <f t="shared" si="4"/>
        <v>0</v>
      </c>
      <c r="AZ49" s="56">
        <f t="shared" si="4"/>
        <v>0</v>
      </c>
      <c r="BA49" s="56">
        <f t="shared" si="4"/>
        <v>0</v>
      </c>
      <c r="BB49" s="56">
        <f t="shared" si="4"/>
        <v>0</v>
      </c>
      <c r="BC49" s="56">
        <f t="shared" si="4"/>
        <v>0</v>
      </c>
      <c r="BD49" s="56">
        <f t="shared" si="4"/>
        <v>0</v>
      </c>
      <c r="BE49" s="45">
        <f t="shared" si="2"/>
        <v>268.5</v>
      </c>
    </row>
    <row r="50" spans="1:57" s="10" customFormat="1" ht="14.25" customHeight="1">
      <c r="A50" s="104"/>
      <c r="B50" s="87" t="s">
        <v>86</v>
      </c>
      <c r="C50" s="88" t="s">
        <v>30</v>
      </c>
      <c r="D50" s="9" t="s">
        <v>28</v>
      </c>
      <c r="E50" s="8">
        <v>0</v>
      </c>
      <c r="F50" s="8">
        <v>0</v>
      </c>
      <c r="G50" s="8">
        <v>0</v>
      </c>
      <c r="H50" s="8">
        <v>2</v>
      </c>
      <c r="I50" s="8">
        <v>2</v>
      </c>
      <c r="J50" s="8">
        <v>2</v>
      </c>
      <c r="K50" s="8">
        <v>2</v>
      </c>
      <c r="L50" s="8">
        <v>2</v>
      </c>
      <c r="M50" s="8">
        <v>2</v>
      </c>
      <c r="N50" s="8">
        <v>2</v>
      </c>
      <c r="O50" s="8">
        <v>2</v>
      </c>
      <c r="P50" s="8">
        <v>2</v>
      </c>
      <c r="Q50" s="8">
        <v>2</v>
      </c>
      <c r="R50" s="8">
        <v>2</v>
      </c>
      <c r="S50" s="8">
        <v>2</v>
      </c>
      <c r="T50" s="62">
        <v>0</v>
      </c>
      <c r="U50" s="62">
        <v>0</v>
      </c>
      <c r="V50" s="36">
        <v>0</v>
      </c>
      <c r="W50" s="36">
        <v>0</v>
      </c>
      <c r="X50" s="8">
        <v>2</v>
      </c>
      <c r="Y50" s="8">
        <v>2</v>
      </c>
      <c r="Z50" s="8">
        <v>2</v>
      </c>
      <c r="AA50" s="8">
        <v>2</v>
      </c>
      <c r="AB50" s="8">
        <v>2</v>
      </c>
      <c r="AC50" s="8">
        <v>2</v>
      </c>
      <c r="AD50" s="8">
        <v>2</v>
      </c>
      <c r="AE50" s="8">
        <v>4</v>
      </c>
      <c r="AF50" s="8">
        <v>2</v>
      </c>
      <c r="AG50" s="8">
        <v>4</v>
      </c>
      <c r="AH50" s="8">
        <v>2</v>
      </c>
      <c r="AI50" s="8">
        <v>4</v>
      </c>
      <c r="AJ50" s="8">
        <v>2</v>
      </c>
      <c r="AK50" s="8">
        <v>4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36">
        <v>0</v>
      </c>
      <c r="AU50" s="3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45">
        <f t="shared" si="2"/>
        <v>60</v>
      </c>
    </row>
    <row r="51" spans="1:57" s="10" customFormat="1" ht="14.25" customHeight="1">
      <c r="A51" s="104"/>
      <c r="B51" s="87"/>
      <c r="C51" s="88"/>
      <c r="D51" s="9" t="s">
        <v>29</v>
      </c>
      <c r="E51" s="8">
        <f>E50/2</f>
        <v>0</v>
      </c>
      <c r="F51" s="8">
        <f t="shared" ref="F51:AK51" si="5">F50/2</f>
        <v>0</v>
      </c>
      <c r="G51" s="8">
        <f t="shared" si="5"/>
        <v>0</v>
      </c>
      <c r="H51" s="8">
        <f t="shared" si="5"/>
        <v>1</v>
      </c>
      <c r="I51" s="8">
        <f t="shared" si="5"/>
        <v>1</v>
      </c>
      <c r="J51" s="8">
        <f t="shared" si="5"/>
        <v>1</v>
      </c>
      <c r="K51" s="8">
        <f t="shared" si="5"/>
        <v>1</v>
      </c>
      <c r="L51" s="8">
        <f t="shared" si="5"/>
        <v>1</v>
      </c>
      <c r="M51" s="8">
        <f t="shared" si="5"/>
        <v>1</v>
      </c>
      <c r="N51" s="8">
        <f t="shared" si="5"/>
        <v>1</v>
      </c>
      <c r="O51" s="8">
        <f t="shared" si="5"/>
        <v>1</v>
      </c>
      <c r="P51" s="8">
        <f t="shared" si="5"/>
        <v>1</v>
      </c>
      <c r="Q51" s="8">
        <f t="shared" si="5"/>
        <v>1</v>
      </c>
      <c r="R51" s="8">
        <f t="shared" si="5"/>
        <v>1</v>
      </c>
      <c r="S51" s="8">
        <f t="shared" si="5"/>
        <v>1</v>
      </c>
      <c r="T51" s="62">
        <v>0</v>
      </c>
      <c r="U51" s="62">
        <v>0</v>
      </c>
      <c r="V51" s="36">
        <f t="shared" si="5"/>
        <v>0</v>
      </c>
      <c r="W51" s="36">
        <f t="shared" si="5"/>
        <v>0</v>
      </c>
      <c r="X51" s="8">
        <f t="shared" si="5"/>
        <v>1</v>
      </c>
      <c r="Y51" s="8">
        <f t="shared" si="5"/>
        <v>1</v>
      </c>
      <c r="Z51" s="8">
        <f t="shared" si="5"/>
        <v>1</v>
      </c>
      <c r="AA51" s="8">
        <f t="shared" si="5"/>
        <v>1</v>
      </c>
      <c r="AB51" s="8">
        <f t="shared" si="5"/>
        <v>1</v>
      </c>
      <c r="AC51" s="8">
        <f t="shared" si="5"/>
        <v>1</v>
      </c>
      <c r="AD51" s="8">
        <f t="shared" si="5"/>
        <v>1</v>
      </c>
      <c r="AE51" s="8">
        <f t="shared" si="5"/>
        <v>2</v>
      </c>
      <c r="AF51" s="8">
        <f t="shared" si="5"/>
        <v>1</v>
      </c>
      <c r="AG51" s="8">
        <f t="shared" si="5"/>
        <v>2</v>
      </c>
      <c r="AH51" s="8">
        <f t="shared" si="5"/>
        <v>1</v>
      </c>
      <c r="AI51" s="8">
        <f t="shared" si="5"/>
        <v>2</v>
      </c>
      <c r="AJ51" s="8">
        <f t="shared" si="5"/>
        <v>1</v>
      </c>
      <c r="AK51" s="8">
        <f t="shared" si="5"/>
        <v>2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36">
        <v>0</v>
      </c>
      <c r="AU51" s="3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45">
        <f t="shared" si="2"/>
        <v>30</v>
      </c>
    </row>
    <row r="52" spans="1:57" s="10" customFormat="1" ht="14.25" customHeight="1">
      <c r="A52" s="104"/>
      <c r="B52" s="95" t="s">
        <v>87</v>
      </c>
      <c r="C52" s="97" t="s">
        <v>31</v>
      </c>
      <c r="D52" s="9" t="s">
        <v>28</v>
      </c>
      <c r="E52" s="8">
        <v>2</v>
      </c>
      <c r="F52" s="8">
        <v>2</v>
      </c>
      <c r="G52" s="8">
        <v>2</v>
      </c>
      <c r="H52" s="8">
        <v>2</v>
      </c>
      <c r="I52" s="8">
        <v>2</v>
      </c>
      <c r="J52" s="8">
        <v>2</v>
      </c>
      <c r="K52" s="8">
        <v>2</v>
      </c>
      <c r="L52" s="8">
        <v>2</v>
      </c>
      <c r="M52" s="8">
        <v>2</v>
      </c>
      <c r="N52" s="8">
        <v>2</v>
      </c>
      <c r="O52" s="8">
        <v>2</v>
      </c>
      <c r="P52" s="8">
        <v>2</v>
      </c>
      <c r="Q52" s="8">
        <v>2</v>
      </c>
      <c r="R52" s="8">
        <v>2</v>
      </c>
      <c r="S52" s="8">
        <v>4</v>
      </c>
      <c r="T52" s="62">
        <v>0</v>
      </c>
      <c r="U52" s="62">
        <v>0</v>
      </c>
      <c r="V52" s="36">
        <v>0</v>
      </c>
      <c r="W52" s="36">
        <v>0</v>
      </c>
      <c r="X52" s="8">
        <v>2</v>
      </c>
      <c r="Y52" s="8">
        <v>2</v>
      </c>
      <c r="Z52" s="8">
        <v>2</v>
      </c>
      <c r="AA52" s="8">
        <v>2</v>
      </c>
      <c r="AB52" s="8">
        <v>2</v>
      </c>
      <c r="AC52" s="8">
        <v>2</v>
      </c>
      <c r="AD52" s="8">
        <v>4</v>
      </c>
      <c r="AE52" s="8">
        <v>2</v>
      </c>
      <c r="AF52" s="8">
        <v>4</v>
      </c>
      <c r="AG52" s="8">
        <v>2</v>
      </c>
      <c r="AH52" s="8">
        <v>4</v>
      </c>
      <c r="AI52" s="8">
        <v>2</v>
      </c>
      <c r="AJ52" s="8">
        <v>4</v>
      </c>
      <c r="AK52" s="8">
        <v>3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36">
        <v>0</v>
      </c>
      <c r="AU52" s="3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45">
        <f t="shared" si="2"/>
        <v>69</v>
      </c>
    </row>
    <row r="53" spans="1:57" s="10" customFormat="1" ht="14.25" customHeight="1">
      <c r="A53" s="104"/>
      <c r="B53" s="96"/>
      <c r="C53" s="98"/>
      <c r="D53" s="9" t="s">
        <v>29</v>
      </c>
      <c r="E53" s="8">
        <f>E52/2</f>
        <v>1</v>
      </c>
      <c r="F53" s="8">
        <f t="shared" ref="F53:AK53" si="6">F52/2</f>
        <v>1</v>
      </c>
      <c r="G53" s="8">
        <f t="shared" si="6"/>
        <v>1</v>
      </c>
      <c r="H53" s="8">
        <f t="shared" si="6"/>
        <v>1</v>
      </c>
      <c r="I53" s="8">
        <f t="shared" si="6"/>
        <v>1</v>
      </c>
      <c r="J53" s="8">
        <f t="shared" si="6"/>
        <v>1</v>
      </c>
      <c r="K53" s="8">
        <f t="shared" si="6"/>
        <v>1</v>
      </c>
      <c r="L53" s="8">
        <f t="shared" si="6"/>
        <v>1</v>
      </c>
      <c r="M53" s="8">
        <f t="shared" si="6"/>
        <v>1</v>
      </c>
      <c r="N53" s="8">
        <f t="shared" si="6"/>
        <v>1</v>
      </c>
      <c r="O53" s="8">
        <f t="shared" si="6"/>
        <v>1</v>
      </c>
      <c r="P53" s="8">
        <f t="shared" si="6"/>
        <v>1</v>
      </c>
      <c r="Q53" s="8">
        <f t="shared" si="6"/>
        <v>1</v>
      </c>
      <c r="R53" s="8">
        <f t="shared" si="6"/>
        <v>1</v>
      </c>
      <c r="S53" s="8">
        <f t="shared" si="6"/>
        <v>2</v>
      </c>
      <c r="T53" s="62">
        <v>0</v>
      </c>
      <c r="U53" s="62">
        <v>0</v>
      </c>
      <c r="V53" s="36">
        <f t="shared" si="6"/>
        <v>0</v>
      </c>
      <c r="W53" s="36">
        <f t="shared" si="6"/>
        <v>0</v>
      </c>
      <c r="X53" s="8">
        <f t="shared" si="6"/>
        <v>1</v>
      </c>
      <c r="Y53" s="8">
        <f t="shared" si="6"/>
        <v>1</v>
      </c>
      <c r="Z53" s="8">
        <f t="shared" si="6"/>
        <v>1</v>
      </c>
      <c r="AA53" s="8">
        <f t="shared" si="6"/>
        <v>1</v>
      </c>
      <c r="AB53" s="8">
        <f t="shared" si="6"/>
        <v>1</v>
      </c>
      <c r="AC53" s="8">
        <f t="shared" si="6"/>
        <v>1</v>
      </c>
      <c r="AD53" s="8">
        <f t="shared" si="6"/>
        <v>2</v>
      </c>
      <c r="AE53" s="8">
        <f t="shared" si="6"/>
        <v>1</v>
      </c>
      <c r="AF53" s="8">
        <f t="shared" si="6"/>
        <v>2</v>
      </c>
      <c r="AG53" s="8">
        <f t="shared" si="6"/>
        <v>1</v>
      </c>
      <c r="AH53" s="8">
        <f t="shared" si="6"/>
        <v>2</v>
      </c>
      <c r="AI53" s="8">
        <f t="shared" si="6"/>
        <v>1</v>
      </c>
      <c r="AJ53" s="8">
        <f t="shared" si="6"/>
        <v>2</v>
      </c>
      <c r="AK53" s="8">
        <f t="shared" si="6"/>
        <v>1.5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36">
        <v>0</v>
      </c>
      <c r="AU53" s="3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45">
        <f t="shared" si="2"/>
        <v>34.5</v>
      </c>
    </row>
    <row r="54" spans="1:57" s="10" customFormat="1" ht="14.25" customHeight="1">
      <c r="A54" s="104"/>
      <c r="B54" s="87" t="s">
        <v>88</v>
      </c>
      <c r="C54" s="88" t="s">
        <v>32</v>
      </c>
      <c r="D54" s="9" t="s">
        <v>28</v>
      </c>
      <c r="E54" s="8">
        <v>2</v>
      </c>
      <c r="F54" s="8">
        <v>2</v>
      </c>
      <c r="G54" s="8">
        <v>4</v>
      </c>
      <c r="H54" s="8">
        <v>4</v>
      </c>
      <c r="I54" s="8">
        <v>4</v>
      </c>
      <c r="J54" s="8">
        <v>4</v>
      </c>
      <c r="K54" s="8">
        <v>4</v>
      </c>
      <c r="L54" s="8">
        <v>4</v>
      </c>
      <c r="M54" s="8">
        <v>4</v>
      </c>
      <c r="N54" s="8">
        <v>4</v>
      </c>
      <c r="O54" s="8">
        <v>4</v>
      </c>
      <c r="P54" s="8">
        <v>4</v>
      </c>
      <c r="Q54" s="8">
        <v>4</v>
      </c>
      <c r="R54" s="8">
        <v>4</v>
      </c>
      <c r="S54" s="8">
        <v>4</v>
      </c>
      <c r="T54" s="62">
        <v>0</v>
      </c>
      <c r="U54" s="62">
        <v>0</v>
      </c>
      <c r="V54" s="36">
        <v>0</v>
      </c>
      <c r="W54" s="36">
        <v>0</v>
      </c>
      <c r="X54" s="8">
        <v>4</v>
      </c>
      <c r="Y54" s="8">
        <v>4</v>
      </c>
      <c r="Z54" s="8">
        <v>4</v>
      </c>
      <c r="AA54" s="8">
        <v>4</v>
      </c>
      <c r="AB54" s="8">
        <v>2</v>
      </c>
      <c r="AC54" s="8">
        <v>2</v>
      </c>
      <c r="AD54" s="8">
        <v>2</v>
      </c>
      <c r="AE54" s="8">
        <v>2</v>
      </c>
      <c r="AF54" s="8">
        <v>2</v>
      </c>
      <c r="AG54" s="8">
        <v>2</v>
      </c>
      <c r="AH54" s="8">
        <v>2</v>
      </c>
      <c r="AI54" s="8">
        <v>2</v>
      </c>
      <c r="AJ54" s="8">
        <v>2</v>
      </c>
      <c r="AK54" s="8">
        <v>3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36">
        <v>0</v>
      </c>
      <c r="AU54" s="3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45">
        <f t="shared" si="2"/>
        <v>93</v>
      </c>
    </row>
    <row r="55" spans="1:57" s="10" customFormat="1" ht="14.25" customHeight="1">
      <c r="A55" s="104"/>
      <c r="B55" s="87"/>
      <c r="C55" s="88"/>
      <c r="D55" s="9" t="s">
        <v>29</v>
      </c>
      <c r="E55" s="8">
        <f t="shared" ref="E55:AK55" si="7">E54/2</f>
        <v>1</v>
      </c>
      <c r="F55" s="8">
        <f t="shared" si="7"/>
        <v>1</v>
      </c>
      <c r="G55" s="8">
        <f t="shared" si="7"/>
        <v>2</v>
      </c>
      <c r="H55" s="8">
        <f t="shared" si="7"/>
        <v>2</v>
      </c>
      <c r="I55" s="8">
        <f t="shared" si="7"/>
        <v>2</v>
      </c>
      <c r="J55" s="8">
        <f t="shared" si="7"/>
        <v>2</v>
      </c>
      <c r="K55" s="8">
        <f t="shared" si="7"/>
        <v>2</v>
      </c>
      <c r="L55" s="8">
        <f t="shared" si="7"/>
        <v>2</v>
      </c>
      <c r="M55" s="8">
        <f t="shared" si="7"/>
        <v>2</v>
      </c>
      <c r="N55" s="8">
        <f t="shared" si="7"/>
        <v>2</v>
      </c>
      <c r="O55" s="8">
        <f t="shared" si="7"/>
        <v>2</v>
      </c>
      <c r="P55" s="8">
        <f t="shared" si="7"/>
        <v>2</v>
      </c>
      <c r="Q55" s="8">
        <f t="shared" si="7"/>
        <v>2</v>
      </c>
      <c r="R55" s="8">
        <f t="shared" si="7"/>
        <v>2</v>
      </c>
      <c r="S55" s="8">
        <f t="shared" si="7"/>
        <v>2</v>
      </c>
      <c r="T55" s="62">
        <v>0</v>
      </c>
      <c r="U55" s="62">
        <v>0</v>
      </c>
      <c r="V55" s="36">
        <f t="shared" si="7"/>
        <v>0</v>
      </c>
      <c r="W55" s="36">
        <f t="shared" si="7"/>
        <v>0</v>
      </c>
      <c r="X55" s="8">
        <f t="shared" si="7"/>
        <v>2</v>
      </c>
      <c r="Y55" s="8">
        <f t="shared" si="7"/>
        <v>2</v>
      </c>
      <c r="Z55" s="8">
        <f t="shared" si="7"/>
        <v>2</v>
      </c>
      <c r="AA55" s="8">
        <f t="shared" si="7"/>
        <v>2</v>
      </c>
      <c r="AB55" s="8">
        <f t="shared" si="7"/>
        <v>1</v>
      </c>
      <c r="AC55" s="8">
        <f t="shared" si="7"/>
        <v>1</v>
      </c>
      <c r="AD55" s="8">
        <f t="shared" si="7"/>
        <v>1</v>
      </c>
      <c r="AE55" s="8">
        <f t="shared" si="7"/>
        <v>1</v>
      </c>
      <c r="AF55" s="8">
        <f t="shared" si="7"/>
        <v>1</v>
      </c>
      <c r="AG55" s="8">
        <f t="shared" si="7"/>
        <v>1</v>
      </c>
      <c r="AH55" s="8">
        <f t="shared" si="7"/>
        <v>1</v>
      </c>
      <c r="AI55" s="8">
        <f t="shared" si="7"/>
        <v>1</v>
      </c>
      <c r="AJ55" s="8">
        <f t="shared" si="7"/>
        <v>1</v>
      </c>
      <c r="AK55" s="8">
        <f t="shared" si="7"/>
        <v>1.5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36">
        <v>0</v>
      </c>
      <c r="AU55" s="3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45">
        <f t="shared" si="2"/>
        <v>46.5</v>
      </c>
    </row>
    <row r="56" spans="1:57" s="10" customFormat="1" ht="14.25" customHeight="1">
      <c r="A56" s="104"/>
      <c r="B56" s="87" t="s">
        <v>89</v>
      </c>
      <c r="C56" s="88" t="s">
        <v>37</v>
      </c>
      <c r="D56" s="9" t="s">
        <v>28</v>
      </c>
      <c r="E56" s="8">
        <v>4</v>
      </c>
      <c r="F56" s="8">
        <v>4</v>
      </c>
      <c r="G56" s="8">
        <v>4</v>
      </c>
      <c r="H56" s="8">
        <v>4</v>
      </c>
      <c r="I56" s="8">
        <v>4</v>
      </c>
      <c r="J56" s="8">
        <v>4</v>
      </c>
      <c r="K56" s="8">
        <v>4</v>
      </c>
      <c r="L56" s="8">
        <v>4</v>
      </c>
      <c r="M56" s="8">
        <v>4</v>
      </c>
      <c r="N56" s="8">
        <v>4</v>
      </c>
      <c r="O56" s="8">
        <v>4</v>
      </c>
      <c r="P56" s="8">
        <v>2</v>
      </c>
      <c r="Q56" s="8">
        <v>4</v>
      </c>
      <c r="R56" s="8">
        <v>2</v>
      </c>
      <c r="S56" s="8">
        <v>4</v>
      </c>
      <c r="T56" s="62">
        <v>0</v>
      </c>
      <c r="U56" s="62">
        <v>0</v>
      </c>
      <c r="V56" s="36">
        <v>0</v>
      </c>
      <c r="W56" s="36">
        <v>0</v>
      </c>
      <c r="X56" s="8">
        <v>6</v>
      </c>
      <c r="Y56" s="8">
        <v>6</v>
      </c>
      <c r="Z56" s="8">
        <v>4</v>
      </c>
      <c r="AA56" s="8">
        <v>6</v>
      </c>
      <c r="AB56" s="8">
        <v>6</v>
      </c>
      <c r="AC56" s="8">
        <v>4</v>
      </c>
      <c r="AD56" s="8">
        <v>6</v>
      </c>
      <c r="AE56" s="8">
        <v>4</v>
      </c>
      <c r="AF56" s="8">
        <v>6</v>
      </c>
      <c r="AG56" s="8">
        <v>4</v>
      </c>
      <c r="AH56" s="8">
        <v>6</v>
      </c>
      <c r="AI56" s="8">
        <v>4</v>
      </c>
      <c r="AJ56" s="8">
        <v>6</v>
      </c>
      <c r="AK56" s="8">
        <v>5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36">
        <v>0</v>
      </c>
      <c r="AU56" s="36">
        <v>0</v>
      </c>
      <c r="AV56" s="26">
        <v>0</v>
      </c>
      <c r="AW56" s="26"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45">
        <f t="shared" si="2"/>
        <v>129</v>
      </c>
    </row>
    <row r="57" spans="1:57" s="10" customFormat="1" ht="14.25" customHeight="1">
      <c r="A57" s="104"/>
      <c r="B57" s="87"/>
      <c r="C57" s="88"/>
      <c r="D57" s="9" t="s">
        <v>29</v>
      </c>
      <c r="E57" s="8">
        <f t="shared" ref="E57:AK57" si="8">E56/2</f>
        <v>2</v>
      </c>
      <c r="F57" s="8">
        <f t="shared" si="8"/>
        <v>2</v>
      </c>
      <c r="G57" s="8">
        <f t="shared" si="8"/>
        <v>2</v>
      </c>
      <c r="H57" s="8">
        <f t="shared" si="8"/>
        <v>2</v>
      </c>
      <c r="I57" s="8">
        <f t="shared" si="8"/>
        <v>2</v>
      </c>
      <c r="J57" s="8">
        <f t="shared" si="8"/>
        <v>2</v>
      </c>
      <c r="K57" s="8">
        <f t="shared" si="8"/>
        <v>2</v>
      </c>
      <c r="L57" s="8">
        <f t="shared" si="8"/>
        <v>2</v>
      </c>
      <c r="M57" s="8">
        <f t="shared" si="8"/>
        <v>2</v>
      </c>
      <c r="N57" s="8">
        <f t="shared" si="8"/>
        <v>2</v>
      </c>
      <c r="O57" s="8">
        <f t="shared" si="8"/>
        <v>2</v>
      </c>
      <c r="P57" s="8">
        <f t="shared" si="8"/>
        <v>1</v>
      </c>
      <c r="Q57" s="8">
        <f t="shared" si="8"/>
        <v>2</v>
      </c>
      <c r="R57" s="8">
        <f t="shared" si="8"/>
        <v>1</v>
      </c>
      <c r="S57" s="8">
        <f t="shared" si="8"/>
        <v>2</v>
      </c>
      <c r="T57" s="62">
        <v>0</v>
      </c>
      <c r="U57" s="62">
        <v>0</v>
      </c>
      <c r="V57" s="36">
        <f t="shared" si="8"/>
        <v>0</v>
      </c>
      <c r="W57" s="36">
        <f t="shared" si="8"/>
        <v>0</v>
      </c>
      <c r="X57" s="8">
        <f t="shared" si="8"/>
        <v>3</v>
      </c>
      <c r="Y57" s="8">
        <f t="shared" si="8"/>
        <v>3</v>
      </c>
      <c r="Z57" s="8">
        <f t="shared" si="8"/>
        <v>2</v>
      </c>
      <c r="AA57" s="8">
        <f t="shared" si="8"/>
        <v>3</v>
      </c>
      <c r="AB57" s="8">
        <f t="shared" si="8"/>
        <v>3</v>
      </c>
      <c r="AC57" s="8">
        <f t="shared" si="8"/>
        <v>2</v>
      </c>
      <c r="AD57" s="8">
        <f t="shared" si="8"/>
        <v>3</v>
      </c>
      <c r="AE57" s="8">
        <f t="shared" si="8"/>
        <v>2</v>
      </c>
      <c r="AF57" s="8">
        <f t="shared" si="8"/>
        <v>3</v>
      </c>
      <c r="AG57" s="8">
        <f t="shared" si="8"/>
        <v>2</v>
      </c>
      <c r="AH57" s="8">
        <f t="shared" si="8"/>
        <v>3</v>
      </c>
      <c r="AI57" s="8">
        <f t="shared" si="8"/>
        <v>2</v>
      </c>
      <c r="AJ57" s="8">
        <f t="shared" si="8"/>
        <v>3</v>
      </c>
      <c r="AK57" s="8">
        <f t="shared" si="8"/>
        <v>2.5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36">
        <v>0</v>
      </c>
      <c r="AU57" s="3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45">
        <f t="shared" si="2"/>
        <v>64.5</v>
      </c>
    </row>
    <row r="58" spans="1:57" s="10" customFormat="1" ht="14.25" customHeight="1">
      <c r="A58" s="104"/>
      <c r="B58" s="87" t="s">
        <v>90</v>
      </c>
      <c r="C58" s="88" t="s">
        <v>33</v>
      </c>
      <c r="D58" s="9" t="s">
        <v>28</v>
      </c>
      <c r="E58" s="8">
        <v>2</v>
      </c>
      <c r="F58" s="8">
        <v>2</v>
      </c>
      <c r="G58" s="8">
        <v>4</v>
      </c>
      <c r="H58" s="8">
        <v>4</v>
      </c>
      <c r="I58" s="8">
        <v>4</v>
      </c>
      <c r="J58" s="8">
        <v>4</v>
      </c>
      <c r="K58" s="8">
        <v>4</v>
      </c>
      <c r="L58" s="8">
        <v>4</v>
      </c>
      <c r="M58" s="8">
        <v>4</v>
      </c>
      <c r="N58" s="8">
        <v>4</v>
      </c>
      <c r="O58" s="8">
        <v>4</v>
      </c>
      <c r="P58" s="8">
        <v>4</v>
      </c>
      <c r="Q58" s="8">
        <v>4</v>
      </c>
      <c r="R58" s="8">
        <v>4</v>
      </c>
      <c r="S58" s="8">
        <v>4</v>
      </c>
      <c r="T58" s="62">
        <v>0</v>
      </c>
      <c r="U58" s="62">
        <v>0</v>
      </c>
      <c r="V58" s="36">
        <v>0</v>
      </c>
      <c r="W58" s="36">
        <v>0</v>
      </c>
      <c r="X58" s="8">
        <v>4</v>
      </c>
      <c r="Y58" s="8">
        <v>4</v>
      </c>
      <c r="Z58" s="8">
        <v>4</v>
      </c>
      <c r="AA58" s="8">
        <v>4</v>
      </c>
      <c r="AB58" s="8">
        <v>2</v>
      </c>
      <c r="AC58" s="8">
        <v>2</v>
      </c>
      <c r="AD58" s="8">
        <v>2</v>
      </c>
      <c r="AE58" s="8">
        <v>2</v>
      </c>
      <c r="AF58" s="8">
        <v>2</v>
      </c>
      <c r="AG58" s="8">
        <v>2</v>
      </c>
      <c r="AH58" s="8">
        <v>2</v>
      </c>
      <c r="AI58" s="8">
        <v>2</v>
      </c>
      <c r="AJ58" s="8">
        <v>2</v>
      </c>
      <c r="AK58" s="8">
        <v>3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36">
        <v>0</v>
      </c>
      <c r="AU58" s="3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45">
        <f t="shared" si="2"/>
        <v>93</v>
      </c>
    </row>
    <row r="59" spans="1:57" s="10" customFormat="1" ht="14.25" customHeight="1">
      <c r="A59" s="104"/>
      <c r="B59" s="87"/>
      <c r="C59" s="88"/>
      <c r="D59" s="9" t="s">
        <v>29</v>
      </c>
      <c r="E59" s="8">
        <f t="shared" ref="E59:AK59" si="9">E58/2</f>
        <v>1</v>
      </c>
      <c r="F59" s="8">
        <f t="shared" si="9"/>
        <v>1</v>
      </c>
      <c r="G59" s="8">
        <f t="shared" si="9"/>
        <v>2</v>
      </c>
      <c r="H59" s="8">
        <f t="shared" si="9"/>
        <v>2</v>
      </c>
      <c r="I59" s="8">
        <f t="shared" si="9"/>
        <v>2</v>
      </c>
      <c r="J59" s="8">
        <f t="shared" si="9"/>
        <v>2</v>
      </c>
      <c r="K59" s="8">
        <f t="shared" si="9"/>
        <v>2</v>
      </c>
      <c r="L59" s="8">
        <f t="shared" si="9"/>
        <v>2</v>
      </c>
      <c r="M59" s="8">
        <f t="shared" si="9"/>
        <v>2</v>
      </c>
      <c r="N59" s="8">
        <f t="shared" si="9"/>
        <v>2</v>
      </c>
      <c r="O59" s="8">
        <f t="shared" si="9"/>
        <v>2</v>
      </c>
      <c r="P59" s="8">
        <f t="shared" si="9"/>
        <v>2</v>
      </c>
      <c r="Q59" s="8">
        <f t="shared" si="9"/>
        <v>2</v>
      </c>
      <c r="R59" s="8">
        <f t="shared" si="9"/>
        <v>2</v>
      </c>
      <c r="S59" s="8">
        <f t="shared" si="9"/>
        <v>2</v>
      </c>
      <c r="T59" s="62">
        <v>0</v>
      </c>
      <c r="U59" s="62">
        <v>0</v>
      </c>
      <c r="V59" s="36">
        <f t="shared" si="9"/>
        <v>0</v>
      </c>
      <c r="W59" s="36">
        <f t="shared" si="9"/>
        <v>0</v>
      </c>
      <c r="X59" s="8">
        <f t="shared" si="9"/>
        <v>2</v>
      </c>
      <c r="Y59" s="8">
        <f t="shared" si="9"/>
        <v>2</v>
      </c>
      <c r="Z59" s="8">
        <f t="shared" si="9"/>
        <v>2</v>
      </c>
      <c r="AA59" s="8">
        <f t="shared" si="9"/>
        <v>2</v>
      </c>
      <c r="AB59" s="8">
        <f t="shared" si="9"/>
        <v>1</v>
      </c>
      <c r="AC59" s="8">
        <f t="shared" si="9"/>
        <v>1</v>
      </c>
      <c r="AD59" s="8">
        <f t="shared" si="9"/>
        <v>1</v>
      </c>
      <c r="AE59" s="8">
        <f t="shared" si="9"/>
        <v>1</v>
      </c>
      <c r="AF59" s="8">
        <f t="shared" si="9"/>
        <v>1</v>
      </c>
      <c r="AG59" s="8">
        <f t="shared" si="9"/>
        <v>1</v>
      </c>
      <c r="AH59" s="8">
        <f t="shared" si="9"/>
        <v>1</v>
      </c>
      <c r="AI59" s="8">
        <f t="shared" si="9"/>
        <v>1</v>
      </c>
      <c r="AJ59" s="8">
        <f t="shared" si="9"/>
        <v>1</v>
      </c>
      <c r="AK59" s="8">
        <f t="shared" si="9"/>
        <v>1.5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36">
        <v>0</v>
      </c>
      <c r="AU59" s="3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45">
        <f t="shared" si="2"/>
        <v>46.5</v>
      </c>
    </row>
    <row r="60" spans="1:57" s="10" customFormat="1" ht="14.25" customHeight="1">
      <c r="A60" s="104"/>
      <c r="B60" s="95" t="s">
        <v>91</v>
      </c>
      <c r="C60" s="95" t="s">
        <v>36</v>
      </c>
      <c r="D60" s="44" t="s">
        <v>28</v>
      </c>
      <c r="E60" s="8">
        <v>4</v>
      </c>
      <c r="F60" s="8">
        <v>4</v>
      </c>
      <c r="G60" s="8">
        <v>4</v>
      </c>
      <c r="H60" s="8">
        <v>4</v>
      </c>
      <c r="I60" s="8">
        <v>4</v>
      </c>
      <c r="J60" s="8">
        <v>4</v>
      </c>
      <c r="K60" s="8">
        <v>4</v>
      </c>
      <c r="L60" s="8">
        <v>2</v>
      </c>
      <c r="M60" s="8">
        <v>2</v>
      </c>
      <c r="N60" s="8">
        <v>4</v>
      </c>
      <c r="O60" s="8">
        <v>4</v>
      </c>
      <c r="P60" s="8">
        <v>4</v>
      </c>
      <c r="Q60" s="8">
        <v>4</v>
      </c>
      <c r="R60" s="8">
        <v>4</v>
      </c>
      <c r="S60" s="8">
        <v>4</v>
      </c>
      <c r="T60" s="62">
        <v>0</v>
      </c>
      <c r="U60" s="62">
        <v>0</v>
      </c>
      <c r="V60" s="36">
        <v>0</v>
      </c>
      <c r="W60" s="36">
        <v>0</v>
      </c>
      <c r="X60" s="8">
        <v>4</v>
      </c>
      <c r="Y60" s="8">
        <v>4</v>
      </c>
      <c r="Z60" s="8">
        <v>4</v>
      </c>
      <c r="AA60" s="8">
        <v>4</v>
      </c>
      <c r="AB60" s="8">
        <v>2</v>
      </c>
      <c r="AC60" s="8">
        <v>2</v>
      </c>
      <c r="AD60" s="8">
        <v>2</v>
      </c>
      <c r="AE60" s="8">
        <v>2</v>
      </c>
      <c r="AF60" s="8">
        <v>2</v>
      </c>
      <c r="AG60" s="8">
        <v>2</v>
      </c>
      <c r="AH60" s="8">
        <v>2</v>
      </c>
      <c r="AI60" s="8">
        <v>2</v>
      </c>
      <c r="AJ60" s="8">
        <v>2</v>
      </c>
      <c r="AK60" s="8">
        <v>3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36">
        <v>0</v>
      </c>
      <c r="AU60" s="3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45">
        <f t="shared" si="2"/>
        <v>93</v>
      </c>
    </row>
    <row r="61" spans="1:57" s="10" customFormat="1" ht="14.25" customHeight="1">
      <c r="A61" s="104"/>
      <c r="B61" s="96"/>
      <c r="C61" s="96"/>
      <c r="D61" s="44" t="s">
        <v>29</v>
      </c>
      <c r="E61" s="8">
        <f t="shared" ref="E61:AK61" si="10">E60/2</f>
        <v>2</v>
      </c>
      <c r="F61" s="8">
        <f t="shared" si="10"/>
        <v>2</v>
      </c>
      <c r="G61" s="8">
        <f t="shared" si="10"/>
        <v>2</v>
      </c>
      <c r="H61" s="8">
        <f t="shared" si="10"/>
        <v>2</v>
      </c>
      <c r="I61" s="8">
        <f t="shared" si="10"/>
        <v>2</v>
      </c>
      <c r="J61" s="8">
        <f t="shared" si="10"/>
        <v>2</v>
      </c>
      <c r="K61" s="8">
        <f t="shared" si="10"/>
        <v>2</v>
      </c>
      <c r="L61" s="8">
        <f t="shared" si="10"/>
        <v>1</v>
      </c>
      <c r="M61" s="8">
        <f t="shared" si="10"/>
        <v>1</v>
      </c>
      <c r="N61" s="8">
        <f t="shared" si="10"/>
        <v>2</v>
      </c>
      <c r="O61" s="8">
        <f t="shared" si="10"/>
        <v>2</v>
      </c>
      <c r="P61" s="8">
        <f t="shared" si="10"/>
        <v>2</v>
      </c>
      <c r="Q61" s="8">
        <f t="shared" si="10"/>
        <v>2</v>
      </c>
      <c r="R61" s="8">
        <f t="shared" si="10"/>
        <v>2</v>
      </c>
      <c r="S61" s="8">
        <f t="shared" si="10"/>
        <v>2</v>
      </c>
      <c r="T61" s="62">
        <v>0</v>
      </c>
      <c r="U61" s="62">
        <v>0</v>
      </c>
      <c r="V61" s="36">
        <f t="shared" si="10"/>
        <v>0</v>
      </c>
      <c r="W61" s="36">
        <f t="shared" si="10"/>
        <v>0</v>
      </c>
      <c r="X61" s="8">
        <f t="shared" si="10"/>
        <v>2</v>
      </c>
      <c r="Y61" s="8">
        <f t="shared" si="10"/>
        <v>2</v>
      </c>
      <c r="Z61" s="8">
        <f t="shared" si="10"/>
        <v>2</v>
      </c>
      <c r="AA61" s="8">
        <f t="shared" si="10"/>
        <v>2</v>
      </c>
      <c r="AB61" s="8">
        <f t="shared" si="10"/>
        <v>1</v>
      </c>
      <c r="AC61" s="8">
        <f t="shared" si="10"/>
        <v>1</v>
      </c>
      <c r="AD61" s="8">
        <f t="shared" si="10"/>
        <v>1</v>
      </c>
      <c r="AE61" s="8">
        <f t="shared" si="10"/>
        <v>1</v>
      </c>
      <c r="AF61" s="8">
        <f t="shared" si="10"/>
        <v>1</v>
      </c>
      <c r="AG61" s="8">
        <f t="shared" si="10"/>
        <v>1</v>
      </c>
      <c r="AH61" s="8">
        <f t="shared" si="10"/>
        <v>1</v>
      </c>
      <c r="AI61" s="8">
        <f t="shared" si="10"/>
        <v>1</v>
      </c>
      <c r="AJ61" s="8">
        <f t="shared" si="10"/>
        <v>1</v>
      </c>
      <c r="AK61" s="8">
        <f t="shared" si="10"/>
        <v>1.5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36">
        <v>0</v>
      </c>
      <c r="AU61" s="36">
        <v>0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45">
        <f t="shared" si="2"/>
        <v>46.5</v>
      </c>
    </row>
    <row r="62" spans="1:57" ht="21.75" customHeight="1">
      <c r="A62" s="104"/>
      <c r="B62" s="106"/>
      <c r="C62" s="67" t="s">
        <v>72</v>
      </c>
      <c r="D62" s="13" t="s">
        <v>28</v>
      </c>
      <c r="E62" s="46">
        <f>E64+E66+E68+E70+E72</f>
        <v>12</v>
      </c>
      <c r="F62" s="46">
        <f t="shared" ref="F62:BD62" si="11">F64+F66+F68+F70+F72</f>
        <v>14</v>
      </c>
      <c r="G62" s="46">
        <f t="shared" si="11"/>
        <v>10</v>
      </c>
      <c r="H62" s="46">
        <f t="shared" si="11"/>
        <v>14</v>
      </c>
      <c r="I62" s="46">
        <f t="shared" si="11"/>
        <v>12</v>
      </c>
      <c r="J62" s="46">
        <f t="shared" si="11"/>
        <v>12</v>
      </c>
      <c r="K62" s="46">
        <f t="shared" si="11"/>
        <v>12</v>
      </c>
      <c r="L62" s="46">
        <f t="shared" si="11"/>
        <v>12</v>
      </c>
      <c r="M62" s="46">
        <f t="shared" si="11"/>
        <v>12</v>
      </c>
      <c r="N62" s="46">
        <f t="shared" si="11"/>
        <v>12</v>
      </c>
      <c r="O62" s="46">
        <f t="shared" si="11"/>
        <v>12</v>
      </c>
      <c r="P62" s="46">
        <f t="shared" si="11"/>
        <v>12</v>
      </c>
      <c r="Q62" s="46">
        <f t="shared" si="11"/>
        <v>12</v>
      </c>
      <c r="R62" s="46">
        <f t="shared" si="11"/>
        <v>12</v>
      </c>
      <c r="S62" s="46">
        <f t="shared" si="11"/>
        <v>8</v>
      </c>
      <c r="T62" s="46">
        <f t="shared" si="11"/>
        <v>0</v>
      </c>
      <c r="U62" s="46">
        <f t="shared" si="11"/>
        <v>0</v>
      </c>
      <c r="V62" s="46">
        <f t="shared" si="11"/>
        <v>0</v>
      </c>
      <c r="W62" s="46">
        <f t="shared" si="11"/>
        <v>0</v>
      </c>
      <c r="X62" s="46">
        <f t="shared" si="11"/>
        <v>8</v>
      </c>
      <c r="Y62" s="46">
        <f t="shared" si="11"/>
        <v>8</v>
      </c>
      <c r="Z62" s="46">
        <f t="shared" si="11"/>
        <v>10</v>
      </c>
      <c r="AA62" s="46">
        <f t="shared" si="11"/>
        <v>8</v>
      </c>
      <c r="AB62" s="46">
        <f t="shared" si="11"/>
        <v>8</v>
      </c>
      <c r="AC62" s="46">
        <f t="shared" si="11"/>
        <v>10</v>
      </c>
      <c r="AD62" s="46">
        <f t="shared" si="11"/>
        <v>8</v>
      </c>
      <c r="AE62" s="46">
        <f t="shared" si="11"/>
        <v>8</v>
      </c>
      <c r="AF62" s="46">
        <f t="shared" si="11"/>
        <v>8</v>
      </c>
      <c r="AG62" s="46">
        <f t="shared" si="11"/>
        <v>6</v>
      </c>
      <c r="AH62" s="46">
        <f t="shared" si="11"/>
        <v>10</v>
      </c>
      <c r="AI62" s="46">
        <f t="shared" si="11"/>
        <v>10</v>
      </c>
      <c r="AJ62" s="46">
        <f t="shared" si="11"/>
        <v>10</v>
      </c>
      <c r="AK62" s="46">
        <f t="shared" si="11"/>
        <v>7</v>
      </c>
      <c r="AL62" s="46">
        <f t="shared" si="11"/>
        <v>0</v>
      </c>
      <c r="AM62" s="46">
        <f t="shared" si="11"/>
        <v>0</v>
      </c>
      <c r="AN62" s="46">
        <f t="shared" si="11"/>
        <v>0</v>
      </c>
      <c r="AO62" s="46">
        <f t="shared" si="11"/>
        <v>0</v>
      </c>
      <c r="AP62" s="46">
        <f t="shared" si="11"/>
        <v>0</v>
      </c>
      <c r="AQ62" s="46">
        <f t="shared" si="11"/>
        <v>0</v>
      </c>
      <c r="AR62" s="46">
        <f t="shared" si="11"/>
        <v>0</v>
      </c>
      <c r="AS62" s="46">
        <f t="shared" si="11"/>
        <v>0</v>
      </c>
      <c r="AT62" s="46">
        <f t="shared" si="11"/>
        <v>0</v>
      </c>
      <c r="AU62" s="46">
        <f t="shared" si="11"/>
        <v>0</v>
      </c>
      <c r="AV62" s="46">
        <f t="shared" si="11"/>
        <v>0</v>
      </c>
      <c r="AW62" s="46">
        <f t="shared" si="11"/>
        <v>0</v>
      </c>
      <c r="AX62" s="46">
        <f t="shared" si="11"/>
        <v>0</v>
      </c>
      <c r="AY62" s="46">
        <f t="shared" si="11"/>
        <v>0</v>
      </c>
      <c r="AZ62" s="46">
        <f t="shared" si="11"/>
        <v>0</v>
      </c>
      <c r="BA62" s="46">
        <f t="shared" si="11"/>
        <v>0</v>
      </c>
      <c r="BB62" s="46">
        <f t="shared" si="11"/>
        <v>0</v>
      </c>
      <c r="BC62" s="46">
        <f t="shared" si="11"/>
        <v>0</v>
      </c>
      <c r="BD62" s="46">
        <f t="shared" si="11"/>
        <v>0</v>
      </c>
      <c r="BE62" s="45">
        <f t="shared" si="2"/>
        <v>297</v>
      </c>
    </row>
    <row r="63" spans="1:57" ht="21" customHeight="1">
      <c r="A63" s="104"/>
      <c r="B63" s="106"/>
      <c r="C63" s="68"/>
      <c r="D63" s="13" t="s">
        <v>29</v>
      </c>
      <c r="E63" s="46">
        <f>E65+E67+E69+E71+E73</f>
        <v>6</v>
      </c>
      <c r="F63" s="46">
        <f t="shared" ref="F63:BD63" si="12">F65+F67+F69+F71+F73</f>
        <v>7</v>
      </c>
      <c r="G63" s="46">
        <f t="shared" si="12"/>
        <v>5</v>
      </c>
      <c r="H63" s="46">
        <f t="shared" si="12"/>
        <v>7</v>
      </c>
      <c r="I63" s="46">
        <f t="shared" si="12"/>
        <v>6</v>
      </c>
      <c r="J63" s="46">
        <f t="shared" si="12"/>
        <v>6</v>
      </c>
      <c r="K63" s="46">
        <f t="shared" si="12"/>
        <v>6</v>
      </c>
      <c r="L63" s="46">
        <f t="shared" si="12"/>
        <v>6</v>
      </c>
      <c r="M63" s="46">
        <f t="shared" si="12"/>
        <v>6</v>
      </c>
      <c r="N63" s="46">
        <f t="shared" si="12"/>
        <v>6</v>
      </c>
      <c r="O63" s="46">
        <f t="shared" si="12"/>
        <v>6</v>
      </c>
      <c r="P63" s="46">
        <f t="shared" si="12"/>
        <v>6</v>
      </c>
      <c r="Q63" s="46">
        <f t="shared" si="12"/>
        <v>6</v>
      </c>
      <c r="R63" s="46">
        <f t="shared" si="12"/>
        <v>6</v>
      </c>
      <c r="S63" s="46">
        <f t="shared" si="12"/>
        <v>4</v>
      </c>
      <c r="T63" s="46">
        <f t="shared" si="12"/>
        <v>0</v>
      </c>
      <c r="U63" s="46">
        <f t="shared" si="12"/>
        <v>0</v>
      </c>
      <c r="V63" s="46">
        <f t="shared" si="12"/>
        <v>0</v>
      </c>
      <c r="W63" s="46">
        <f t="shared" si="12"/>
        <v>0</v>
      </c>
      <c r="X63" s="46">
        <f t="shared" si="12"/>
        <v>4</v>
      </c>
      <c r="Y63" s="46">
        <f t="shared" si="12"/>
        <v>4</v>
      </c>
      <c r="Z63" s="46">
        <f t="shared" si="12"/>
        <v>5</v>
      </c>
      <c r="AA63" s="46">
        <f t="shared" si="12"/>
        <v>4</v>
      </c>
      <c r="AB63" s="46">
        <f t="shared" si="12"/>
        <v>4</v>
      </c>
      <c r="AC63" s="46">
        <f t="shared" si="12"/>
        <v>5</v>
      </c>
      <c r="AD63" s="46">
        <f t="shared" si="12"/>
        <v>4</v>
      </c>
      <c r="AE63" s="46">
        <f t="shared" si="12"/>
        <v>4</v>
      </c>
      <c r="AF63" s="46">
        <f t="shared" si="12"/>
        <v>4</v>
      </c>
      <c r="AG63" s="46">
        <f t="shared" si="12"/>
        <v>3</v>
      </c>
      <c r="AH63" s="46">
        <f t="shared" si="12"/>
        <v>5</v>
      </c>
      <c r="AI63" s="46">
        <f t="shared" si="12"/>
        <v>5</v>
      </c>
      <c r="AJ63" s="46">
        <f t="shared" si="12"/>
        <v>5</v>
      </c>
      <c r="AK63" s="46">
        <f t="shared" si="12"/>
        <v>3.5</v>
      </c>
      <c r="AL63" s="46">
        <f t="shared" si="12"/>
        <v>0</v>
      </c>
      <c r="AM63" s="46">
        <f t="shared" si="12"/>
        <v>0</v>
      </c>
      <c r="AN63" s="46">
        <f t="shared" si="12"/>
        <v>0</v>
      </c>
      <c r="AO63" s="46">
        <f t="shared" si="12"/>
        <v>0</v>
      </c>
      <c r="AP63" s="46">
        <f t="shared" si="12"/>
        <v>0</v>
      </c>
      <c r="AQ63" s="46">
        <f t="shared" si="12"/>
        <v>0</v>
      </c>
      <c r="AR63" s="46">
        <f t="shared" si="12"/>
        <v>0</v>
      </c>
      <c r="AS63" s="46">
        <f t="shared" si="12"/>
        <v>0</v>
      </c>
      <c r="AT63" s="46">
        <f t="shared" si="12"/>
        <v>0</v>
      </c>
      <c r="AU63" s="46">
        <f t="shared" si="12"/>
        <v>0</v>
      </c>
      <c r="AV63" s="46">
        <f t="shared" si="12"/>
        <v>0</v>
      </c>
      <c r="AW63" s="46">
        <f t="shared" si="12"/>
        <v>0</v>
      </c>
      <c r="AX63" s="46">
        <f t="shared" si="12"/>
        <v>0</v>
      </c>
      <c r="AY63" s="46">
        <f t="shared" si="12"/>
        <v>0</v>
      </c>
      <c r="AZ63" s="46">
        <f t="shared" si="12"/>
        <v>0</v>
      </c>
      <c r="BA63" s="46">
        <f t="shared" si="12"/>
        <v>0</v>
      </c>
      <c r="BB63" s="46">
        <f t="shared" si="12"/>
        <v>0</v>
      </c>
      <c r="BC63" s="46">
        <f t="shared" si="12"/>
        <v>0</v>
      </c>
      <c r="BD63" s="46">
        <f t="shared" si="12"/>
        <v>0</v>
      </c>
      <c r="BE63" s="45">
        <f t="shared" si="2"/>
        <v>148.5</v>
      </c>
    </row>
    <row r="64" spans="1:57" s="10" customFormat="1" ht="12" customHeight="1">
      <c r="A64" s="104"/>
      <c r="B64" s="87" t="s">
        <v>92</v>
      </c>
      <c r="C64" s="88" t="s">
        <v>94</v>
      </c>
      <c r="D64" s="9" t="s">
        <v>28</v>
      </c>
      <c r="E64" s="8">
        <v>2</v>
      </c>
      <c r="F64" s="8">
        <v>2</v>
      </c>
      <c r="G64" s="8">
        <v>2</v>
      </c>
      <c r="H64" s="8">
        <v>2</v>
      </c>
      <c r="I64" s="8">
        <v>2</v>
      </c>
      <c r="J64" s="8">
        <v>2</v>
      </c>
      <c r="K64" s="8">
        <v>2</v>
      </c>
      <c r="L64" s="8">
        <v>2</v>
      </c>
      <c r="M64" s="8">
        <v>2</v>
      </c>
      <c r="N64" s="8">
        <v>2</v>
      </c>
      <c r="O64" s="8">
        <v>2</v>
      </c>
      <c r="P64" s="8">
        <v>2</v>
      </c>
      <c r="Q64" s="8">
        <v>2</v>
      </c>
      <c r="R64" s="8">
        <v>2</v>
      </c>
      <c r="S64" s="8">
        <v>2</v>
      </c>
      <c r="T64" s="62">
        <v>0</v>
      </c>
      <c r="U64" s="62">
        <v>0</v>
      </c>
      <c r="V64" s="36">
        <v>0</v>
      </c>
      <c r="W64" s="36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36">
        <v>0</v>
      </c>
      <c r="AU64" s="36"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45">
        <f t="shared" si="2"/>
        <v>30</v>
      </c>
    </row>
    <row r="65" spans="1:58" s="10" customFormat="1" ht="12" customHeight="1">
      <c r="A65" s="104"/>
      <c r="B65" s="87"/>
      <c r="C65" s="88"/>
      <c r="D65" s="9" t="s">
        <v>29</v>
      </c>
      <c r="E65" s="8">
        <f>E64/2</f>
        <v>1</v>
      </c>
      <c r="F65" s="8">
        <f t="shared" ref="F65:AR65" si="13">F64/2</f>
        <v>1</v>
      </c>
      <c r="G65" s="8">
        <f t="shared" si="13"/>
        <v>1</v>
      </c>
      <c r="H65" s="8">
        <f t="shared" si="13"/>
        <v>1</v>
      </c>
      <c r="I65" s="8">
        <f t="shared" si="13"/>
        <v>1</v>
      </c>
      <c r="J65" s="8">
        <f t="shared" si="13"/>
        <v>1</v>
      </c>
      <c r="K65" s="8">
        <f t="shared" si="13"/>
        <v>1</v>
      </c>
      <c r="L65" s="8">
        <f t="shared" si="13"/>
        <v>1</v>
      </c>
      <c r="M65" s="8">
        <f t="shared" si="13"/>
        <v>1</v>
      </c>
      <c r="N65" s="8">
        <f t="shared" si="13"/>
        <v>1</v>
      </c>
      <c r="O65" s="8">
        <f t="shared" si="13"/>
        <v>1</v>
      </c>
      <c r="P65" s="8">
        <f t="shared" si="13"/>
        <v>1</v>
      </c>
      <c r="Q65" s="8">
        <f t="shared" si="13"/>
        <v>1</v>
      </c>
      <c r="R65" s="8">
        <f t="shared" si="13"/>
        <v>1</v>
      </c>
      <c r="S65" s="8">
        <f t="shared" si="13"/>
        <v>1</v>
      </c>
      <c r="T65" s="62">
        <f t="shared" si="13"/>
        <v>0</v>
      </c>
      <c r="U65" s="62">
        <f t="shared" si="13"/>
        <v>0</v>
      </c>
      <c r="V65" s="36">
        <f t="shared" si="13"/>
        <v>0</v>
      </c>
      <c r="W65" s="36">
        <f t="shared" si="13"/>
        <v>0</v>
      </c>
      <c r="X65" s="8">
        <f t="shared" si="13"/>
        <v>0</v>
      </c>
      <c r="Y65" s="8">
        <f t="shared" si="13"/>
        <v>0</v>
      </c>
      <c r="Z65" s="8">
        <f t="shared" si="13"/>
        <v>0</v>
      </c>
      <c r="AA65" s="8">
        <f t="shared" si="13"/>
        <v>0</v>
      </c>
      <c r="AB65" s="8">
        <f t="shared" si="13"/>
        <v>0</v>
      </c>
      <c r="AC65" s="8">
        <f t="shared" si="13"/>
        <v>0</v>
      </c>
      <c r="AD65" s="8">
        <f t="shared" si="13"/>
        <v>0</v>
      </c>
      <c r="AE65" s="8">
        <f t="shared" si="13"/>
        <v>0</v>
      </c>
      <c r="AF65" s="8">
        <f t="shared" si="13"/>
        <v>0</v>
      </c>
      <c r="AG65" s="8">
        <f t="shared" si="13"/>
        <v>0</v>
      </c>
      <c r="AH65" s="8">
        <f t="shared" si="13"/>
        <v>0</v>
      </c>
      <c r="AI65" s="8">
        <f t="shared" si="13"/>
        <v>0</v>
      </c>
      <c r="AJ65" s="8">
        <f t="shared" si="13"/>
        <v>0</v>
      </c>
      <c r="AK65" s="8">
        <f t="shared" si="13"/>
        <v>0</v>
      </c>
      <c r="AL65" s="62">
        <f t="shared" si="13"/>
        <v>0</v>
      </c>
      <c r="AM65" s="62">
        <f t="shared" si="13"/>
        <v>0</v>
      </c>
      <c r="AN65" s="62">
        <f t="shared" si="13"/>
        <v>0</v>
      </c>
      <c r="AO65" s="62">
        <f t="shared" si="13"/>
        <v>0</v>
      </c>
      <c r="AP65" s="62">
        <f t="shared" si="13"/>
        <v>0</v>
      </c>
      <c r="AQ65" s="62">
        <f t="shared" si="13"/>
        <v>0</v>
      </c>
      <c r="AR65" s="62">
        <f t="shared" si="13"/>
        <v>0</v>
      </c>
      <c r="AS65" s="62">
        <v>0</v>
      </c>
      <c r="AT65" s="36">
        <v>0</v>
      </c>
      <c r="AU65" s="36">
        <v>0</v>
      </c>
      <c r="AV65" s="26">
        <v>0</v>
      </c>
      <c r="AW65" s="26"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45">
        <f t="shared" si="2"/>
        <v>15</v>
      </c>
    </row>
    <row r="66" spans="1:58" s="10" customFormat="1" ht="12" customHeight="1">
      <c r="A66" s="104"/>
      <c r="B66" s="87" t="s">
        <v>104</v>
      </c>
      <c r="C66" s="88" t="s">
        <v>38</v>
      </c>
      <c r="D66" s="9" t="s">
        <v>28</v>
      </c>
      <c r="E66" s="8">
        <v>2</v>
      </c>
      <c r="F66" s="8">
        <v>2</v>
      </c>
      <c r="G66" s="8">
        <v>4</v>
      </c>
      <c r="H66" s="8">
        <v>4</v>
      </c>
      <c r="I66" s="8">
        <v>4</v>
      </c>
      <c r="J66" s="8">
        <v>4</v>
      </c>
      <c r="K66" s="8">
        <v>4</v>
      </c>
      <c r="L66" s="8">
        <v>4</v>
      </c>
      <c r="M66" s="8">
        <v>4</v>
      </c>
      <c r="N66" s="8">
        <v>4</v>
      </c>
      <c r="O66" s="8">
        <v>4</v>
      </c>
      <c r="P66" s="8">
        <v>4</v>
      </c>
      <c r="Q66" s="8">
        <v>4</v>
      </c>
      <c r="R66" s="8">
        <v>4</v>
      </c>
      <c r="S66" s="8">
        <v>4</v>
      </c>
      <c r="T66" s="62">
        <v>0</v>
      </c>
      <c r="U66" s="62">
        <v>0</v>
      </c>
      <c r="V66" s="36">
        <v>0</v>
      </c>
      <c r="W66" s="36">
        <v>0</v>
      </c>
      <c r="X66" s="8">
        <v>4</v>
      </c>
      <c r="Y66" s="8">
        <v>4</v>
      </c>
      <c r="Z66" s="8">
        <v>4</v>
      </c>
      <c r="AA66" s="8">
        <v>4</v>
      </c>
      <c r="AB66" s="8">
        <v>4</v>
      </c>
      <c r="AC66" s="8">
        <v>4</v>
      </c>
      <c r="AD66" s="8">
        <v>4</v>
      </c>
      <c r="AE66" s="8">
        <v>4</v>
      </c>
      <c r="AF66" s="8">
        <v>4</v>
      </c>
      <c r="AG66" s="8">
        <v>2</v>
      </c>
      <c r="AH66" s="8">
        <v>2</v>
      </c>
      <c r="AI66" s="8">
        <v>2</v>
      </c>
      <c r="AJ66" s="8">
        <v>2</v>
      </c>
      <c r="AK66" s="8">
        <v>2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36">
        <v>0</v>
      </c>
      <c r="AU66" s="36">
        <v>0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45">
        <f t="shared" si="2"/>
        <v>102</v>
      </c>
    </row>
    <row r="67" spans="1:58" s="10" customFormat="1" ht="12" customHeight="1">
      <c r="A67" s="104"/>
      <c r="B67" s="87"/>
      <c r="C67" s="88"/>
      <c r="D67" s="9" t="s">
        <v>29</v>
      </c>
      <c r="E67" s="8">
        <f t="shared" ref="E67:AQ67" si="14">E66/2</f>
        <v>1</v>
      </c>
      <c r="F67" s="8">
        <f t="shared" si="14"/>
        <v>1</v>
      </c>
      <c r="G67" s="8">
        <f t="shared" si="14"/>
        <v>2</v>
      </c>
      <c r="H67" s="8">
        <f t="shared" si="14"/>
        <v>2</v>
      </c>
      <c r="I67" s="8">
        <f t="shared" si="14"/>
        <v>2</v>
      </c>
      <c r="J67" s="8">
        <f t="shared" si="14"/>
        <v>2</v>
      </c>
      <c r="K67" s="8">
        <f t="shared" si="14"/>
        <v>2</v>
      </c>
      <c r="L67" s="8">
        <f t="shared" si="14"/>
        <v>2</v>
      </c>
      <c r="M67" s="8">
        <f t="shared" si="14"/>
        <v>2</v>
      </c>
      <c r="N67" s="8">
        <f t="shared" si="14"/>
        <v>2</v>
      </c>
      <c r="O67" s="8">
        <f t="shared" si="14"/>
        <v>2</v>
      </c>
      <c r="P67" s="8">
        <f t="shared" si="14"/>
        <v>2</v>
      </c>
      <c r="Q67" s="8">
        <f t="shared" si="14"/>
        <v>2</v>
      </c>
      <c r="R67" s="8">
        <f t="shared" si="14"/>
        <v>2</v>
      </c>
      <c r="S67" s="8">
        <f t="shared" si="14"/>
        <v>2</v>
      </c>
      <c r="T67" s="62">
        <f t="shared" si="14"/>
        <v>0</v>
      </c>
      <c r="U67" s="62">
        <f t="shared" si="14"/>
        <v>0</v>
      </c>
      <c r="V67" s="36">
        <f t="shared" si="14"/>
        <v>0</v>
      </c>
      <c r="W67" s="36">
        <f t="shared" si="14"/>
        <v>0</v>
      </c>
      <c r="X67" s="8">
        <f t="shared" si="14"/>
        <v>2</v>
      </c>
      <c r="Y67" s="8">
        <f t="shared" si="14"/>
        <v>2</v>
      </c>
      <c r="Z67" s="8">
        <f t="shared" si="14"/>
        <v>2</v>
      </c>
      <c r="AA67" s="8">
        <f t="shared" si="14"/>
        <v>2</v>
      </c>
      <c r="AB67" s="8">
        <f t="shared" si="14"/>
        <v>2</v>
      </c>
      <c r="AC67" s="8">
        <f t="shared" si="14"/>
        <v>2</v>
      </c>
      <c r="AD67" s="8">
        <f t="shared" si="14"/>
        <v>2</v>
      </c>
      <c r="AE67" s="8">
        <f t="shared" si="14"/>
        <v>2</v>
      </c>
      <c r="AF67" s="8">
        <f t="shared" si="14"/>
        <v>2</v>
      </c>
      <c r="AG67" s="8">
        <f t="shared" si="14"/>
        <v>1</v>
      </c>
      <c r="AH67" s="8">
        <f t="shared" si="14"/>
        <v>1</v>
      </c>
      <c r="AI67" s="8">
        <f t="shared" si="14"/>
        <v>1</v>
      </c>
      <c r="AJ67" s="8">
        <f t="shared" si="14"/>
        <v>1</v>
      </c>
      <c r="AK67" s="8">
        <f t="shared" si="14"/>
        <v>1</v>
      </c>
      <c r="AL67" s="62">
        <f t="shared" si="14"/>
        <v>0</v>
      </c>
      <c r="AM67" s="62">
        <f t="shared" si="14"/>
        <v>0</v>
      </c>
      <c r="AN67" s="62">
        <f t="shared" si="14"/>
        <v>0</v>
      </c>
      <c r="AO67" s="62">
        <f t="shared" si="14"/>
        <v>0</v>
      </c>
      <c r="AP67" s="62">
        <f t="shared" si="14"/>
        <v>0</v>
      </c>
      <c r="AQ67" s="62">
        <f t="shared" si="14"/>
        <v>0</v>
      </c>
      <c r="AR67" s="62">
        <f>AR66/2</f>
        <v>0</v>
      </c>
      <c r="AS67" s="62">
        <v>0</v>
      </c>
      <c r="AT67" s="36">
        <v>0</v>
      </c>
      <c r="AU67" s="36">
        <v>0</v>
      </c>
      <c r="AV67" s="26">
        <v>0</v>
      </c>
      <c r="AW67" s="26"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45">
        <f t="shared" si="2"/>
        <v>51</v>
      </c>
    </row>
    <row r="68" spans="1:58" s="10" customFormat="1" ht="15" customHeight="1">
      <c r="A68" s="104"/>
      <c r="B68" s="144" t="s">
        <v>105</v>
      </c>
      <c r="C68" s="145" t="s">
        <v>35</v>
      </c>
      <c r="D68" s="29" t="s">
        <v>28</v>
      </c>
      <c r="E68" s="30">
        <v>2</v>
      </c>
      <c r="F68" s="30">
        <v>4</v>
      </c>
      <c r="G68" s="30">
        <v>2</v>
      </c>
      <c r="H68" s="30">
        <v>4</v>
      </c>
      <c r="I68" s="30">
        <v>2</v>
      </c>
      <c r="J68" s="30">
        <v>4</v>
      </c>
      <c r="K68" s="30">
        <v>2</v>
      </c>
      <c r="L68" s="30">
        <v>2</v>
      </c>
      <c r="M68" s="30">
        <v>2</v>
      </c>
      <c r="N68" s="30">
        <v>2</v>
      </c>
      <c r="O68" s="30">
        <v>2</v>
      </c>
      <c r="P68" s="30">
        <v>2</v>
      </c>
      <c r="Q68" s="30">
        <v>2</v>
      </c>
      <c r="R68" s="30">
        <v>2</v>
      </c>
      <c r="S68" s="30">
        <v>2</v>
      </c>
      <c r="T68" s="63">
        <v>0</v>
      </c>
      <c r="U68" s="63">
        <v>0</v>
      </c>
      <c r="V68" s="37">
        <v>0</v>
      </c>
      <c r="W68" s="37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37">
        <v>0</v>
      </c>
      <c r="AU68" s="37">
        <v>0</v>
      </c>
      <c r="AV68" s="30">
        <v>0</v>
      </c>
      <c r="AW68" s="30">
        <v>0</v>
      </c>
      <c r="AX68" s="30">
        <v>0</v>
      </c>
      <c r="AY68" s="30">
        <v>0</v>
      </c>
      <c r="AZ68" s="30">
        <v>0</v>
      </c>
      <c r="BA68" s="30">
        <v>0</v>
      </c>
      <c r="BB68" s="26">
        <v>0</v>
      </c>
      <c r="BC68" s="26">
        <v>0</v>
      </c>
      <c r="BD68" s="26">
        <v>0</v>
      </c>
      <c r="BE68" s="45">
        <f t="shared" si="2"/>
        <v>36</v>
      </c>
    </row>
    <row r="69" spans="1:58" s="10" customFormat="1" ht="15" customHeight="1">
      <c r="A69" s="104"/>
      <c r="B69" s="144"/>
      <c r="C69" s="145"/>
      <c r="D69" s="29" t="s">
        <v>29</v>
      </c>
      <c r="E69" s="30">
        <f t="shared" ref="E69:AQ69" si="15">E68/2</f>
        <v>1</v>
      </c>
      <c r="F69" s="30">
        <f t="shared" si="15"/>
        <v>2</v>
      </c>
      <c r="G69" s="30">
        <f t="shared" si="15"/>
        <v>1</v>
      </c>
      <c r="H69" s="30">
        <f t="shared" si="15"/>
        <v>2</v>
      </c>
      <c r="I69" s="30">
        <f t="shared" si="15"/>
        <v>1</v>
      </c>
      <c r="J69" s="30">
        <f t="shared" si="15"/>
        <v>2</v>
      </c>
      <c r="K69" s="30">
        <f t="shared" si="15"/>
        <v>1</v>
      </c>
      <c r="L69" s="30">
        <f t="shared" si="15"/>
        <v>1</v>
      </c>
      <c r="M69" s="30">
        <f t="shared" si="15"/>
        <v>1</v>
      </c>
      <c r="N69" s="30">
        <f t="shared" si="15"/>
        <v>1</v>
      </c>
      <c r="O69" s="30">
        <f t="shared" si="15"/>
        <v>1</v>
      </c>
      <c r="P69" s="30">
        <f t="shared" si="15"/>
        <v>1</v>
      </c>
      <c r="Q69" s="30">
        <f t="shared" si="15"/>
        <v>1</v>
      </c>
      <c r="R69" s="30">
        <f t="shared" si="15"/>
        <v>1</v>
      </c>
      <c r="S69" s="30">
        <f t="shared" si="15"/>
        <v>1</v>
      </c>
      <c r="T69" s="63">
        <f t="shared" si="15"/>
        <v>0</v>
      </c>
      <c r="U69" s="63">
        <f t="shared" si="15"/>
        <v>0</v>
      </c>
      <c r="V69" s="37">
        <f t="shared" si="15"/>
        <v>0</v>
      </c>
      <c r="W69" s="37">
        <f t="shared" si="15"/>
        <v>0</v>
      </c>
      <c r="X69" s="30">
        <f t="shared" si="15"/>
        <v>0</v>
      </c>
      <c r="Y69" s="30">
        <f t="shared" si="15"/>
        <v>0</v>
      </c>
      <c r="Z69" s="30">
        <f t="shared" si="15"/>
        <v>0</v>
      </c>
      <c r="AA69" s="30">
        <f t="shared" si="15"/>
        <v>0</v>
      </c>
      <c r="AB69" s="30">
        <f t="shared" si="15"/>
        <v>0</v>
      </c>
      <c r="AC69" s="30">
        <f t="shared" si="15"/>
        <v>0</v>
      </c>
      <c r="AD69" s="30">
        <f t="shared" si="15"/>
        <v>0</v>
      </c>
      <c r="AE69" s="30">
        <f t="shared" si="15"/>
        <v>0</v>
      </c>
      <c r="AF69" s="30">
        <f t="shared" si="15"/>
        <v>0</v>
      </c>
      <c r="AG69" s="30">
        <f t="shared" si="15"/>
        <v>0</v>
      </c>
      <c r="AH69" s="30">
        <f t="shared" si="15"/>
        <v>0</v>
      </c>
      <c r="AI69" s="30">
        <f t="shared" si="15"/>
        <v>0</v>
      </c>
      <c r="AJ69" s="30">
        <f t="shared" si="15"/>
        <v>0</v>
      </c>
      <c r="AK69" s="30">
        <f t="shared" si="15"/>
        <v>0</v>
      </c>
      <c r="AL69" s="63">
        <f t="shared" si="15"/>
        <v>0</v>
      </c>
      <c r="AM69" s="63">
        <f t="shared" si="15"/>
        <v>0</v>
      </c>
      <c r="AN69" s="63">
        <f t="shared" si="15"/>
        <v>0</v>
      </c>
      <c r="AO69" s="63">
        <f t="shared" si="15"/>
        <v>0</v>
      </c>
      <c r="AP69" s="63">
        <f t="shared" si="15"/>
        <v>0</v>
      </c>
      <c r="AQ69" s="63">
        <f t="shared" si="15"/>
        <v>0</v>
      </c>
      <c r="AR69" s="63">
        <f>AR68/2</f>
        <v>0</v>
      </c>
      <c r="AS69" s="62">
        <v>0</v>
      </c>
      <c r="AT69" s="36">
        <v>0</v>
      </c>
      <c r="AU69" s="36">
        <v>0</v>
      </c>
      <c r="AV69" s="26">
        <v>0</v>
      </c>
      <c r="AW69" s="26"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45">
        <f t="shared" si="2"/>
        <v>18</v>
      </c>
    </row>
    <row r="70" spans="1:58" s="10" customFormat="1" ht="15" customHeight="1">
      <c r="A70" s="104"/>
      <c r="B70" s="75" t="s">
        <v>106</v>
      </c>
      <c r="C70" s="73" t="s">
        <v>34</v>
      </c>
      <c r="D70" s="40" t="s">
        <v>28</v>
      </c>
      <c r="E70" s="30">
        <v>6</v>
      </c>
      <c r="F70" s="30">
        <v>6</v>
      </c>
      <c r="G70" s="30">
        <v>2</v>
      </c>
      <c r="H70" s="30">
        <v>4</v>
      </c>
      <c r="I70" s="30">
        <v>4</v>
      </c>
      <c r="J70" s="30">
        <v>2</v>
      </c>
      <c r="K70" s="30">
        <v>4</v>
      </c>
      <c r="L70" s="30">
        <v>4</v>
      </c>
      <c r="M70" s="30">
        <v>4</v>
      </c>
      <c r="N70" s="30">
        <v>4</v>
      </c>
      <c r="O70" s="30">
        <v>4</v>
      </c>
      <c r="P70" s="30">
        <v>4</v>
      </c>
      <c r="Q70" s="30">
        <v>4</v>
      </c>
      <c r="R70" s="30">
        <v>4</v>
      </c>
      <c r="S70" s="30">
        <v>0</v>
      </c>
      <c r="T70" s="63">
        <v>0</v>
      </c>
      <c r="U70" s="63">
        <v>0</v>
      </c>
      <c r="V70" s="37">
        <v>0</v>
      </c>
      <c r="W70" s="37">
        <v>0</v>
      </c>
      <c r="X70" s="30">
        <v>2</v>
      </c>
      <c r="Y70" s="30">
        <v>2</v>
      </c>
      <c r="Z70" s="30">
        <v>4</v>
      </c>
      <c r="AA70" s="30">
        <v>2</v>
      </c>
      <c r="AB70" s="30">
        <v>2</v>
      </c>
      <c r="AC70" s="30">
        <v>2</v>
      </c>
      <c r="AD70" s="30">
        <v>2</v>
      </c>
      <c r="AE70" s="30">
        <v>2</v>
      </c>
      <c r="AF70" s="30">
        <v>2</v>
      </c>
      <c r="AG70" s="30">
        <v>2</v>
      </c>
      <c r="AH70" s="30">
        <v>4</v>
      </c>
      <c r="AI70" s="30">
        <v>4</v>
      </c>
      <c r="AJ70" s="30">
        <v>4</v>
      </c>
      <c r="AK70" s="30">
        <v>3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2">
        <v>0</v>
      </c>
      <c r="AT70" s="36">
        <v>0</v>
      </c>
      <c r="AU70" s="3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45">
        <f t="shared" si="2"/>
        <v>93</v>
      </c>
    </row>
    <row r="71" spans="1:58" s="10" customFormat="1" ht="15" customHeight="1">
      <c r="A71" s="104"/>
      <c r="B71" s="76"/>
      <c r="C71" s="74"/>
      <c r="D71" s="40" t="s">
        <v>29</v>
      </c>
      <c r="E71" s="30">
        <f t="shared" ref="E71:AQ71" si="16">E70/2</f>
        <v>3</v>
      </c>
      <c r="F71" s="30">
        <f t="shared" si="16"/>
        <v>3</v>
      </c>
      <c r="G71" s="30">
        <f t="shared" si="16"/>
        <v>1</v>
      </c>
      <c r="H71" s="30">
        <f t="shared" si="16"/>
        <v>2</v>
      </c>
      <c r="I71" s="30">
        <f t="shared" si="16"/>
        <v>2</v>
      </c>
      <c r="J71" s="30">
        <f t="shared" si="16"/>
        <v>1</v>
      </c>
      <c r="K71" s="30">
        <f t="shared" si="16"/>
        <v>2</v>
      </c>
      <c r="L71" s="30">
        <f t="shared" si="16"/>
        <v>2</v>
      </c>
      <c r="M71" s="30">
        <f t="shared" si="16"/>
        <v>2</v>
      </c>
      <c r="N71" s="30">
        <f t="shared" si="16"/>
        <v>2</v>
      </c>
      <c r="O71" s="30">
        <f t="shared" si="16"/>
        <v>2</v>
      </c>
      <c r="P71" s="30">
        <f t="shared" si="16"/>
        <v>2</v>
      </c>
      <c r="Q71" s="30">
        <f t="shared" si="16"/>
        <v>2</v>
      </c>
      <c r="R71" s="30">
        <f t="shared" si="16"/>
        <v>2</v>
      </c>
      <c r="S71" s="30">
        <f t="shared" si="16"/>
        <v>0</v>
      </c>
      <c r="T71" s="63">
        <v>0</v>
      </c>
      <c r="U71" s="63">
        <f t="shared" si="16"/>
        <v>0</v>
      </c>
      <c r="V71" s="37">
        <f t="shared" si="16"/>
        <v>0</v>
      </c>
      <c r="W71" s="37">
        <f t="shared" si="16"/>
        <v>0</v>
      </c>
      <c r="X71" s="30">
        <f t="shared" si="16"/>
        <v>1</v>
      </c>
      <c r="Y71" s="30">
        <f t="shared" si="16"/>
        <v>1</v>
      </c>
      <c r="Z71" s="30">
        <f t="shared" si="16"/>
        <v>2</v>
      </c>
      <c r="AA71" s="30">
        <f t="shared" si="16"/>
        <v>1</v>
      </c>
      <c r="AB71" s="30">
        <f t="shared" si="16"/>
        <v>1</v>
      </c>
      <c r="AC71" s="30">
        <f t="shared" si="16"/>
        <v>1</v>
      </c>
      <c r="AD71" s="30">
        <f t="shared" si="16"/>
        <v>1</v>
      </c>
      <c r="AE71" s="30">
        <f t="shared" si="16"/>
        <v>1</v>
      </c>
      <c r="AF71" s="30">
        <f t="shared" si="16"/>
        <v>1</v>
      </c>
      <c r="AG71" s="30">
        <f t="shared" si="16"/>
        <v>1</v>
      </c>
      <c r="AH71" s="30">
        <f t="shared" si="16"/>
        <v>2</v>
      </c>
      <c r="AI71" s="30">
        <f t="shared" si="16"/>
        <v>2</v>
      </c>
      <c r="AJ71" s="30">
        <f t="shared" si="16"/>
        <v>2</v>
      </c>
      <c r="AK71" s="30">
        <f t="shared" si="16"/>
        <v>1.5</v>
      </c>
      <c r="AL71" s="63">
        <f t="shared" si="16"/>
        <v>0</v>
      </c>
      <c r="AM71" s="63">
        <f t="shared" si="16"/>
        <v>0</v>
      </c>
      <c r="AN71" s="63">
        <f t="shared" si="16"/>
        <v>0</v>
      </c>
      <c r="AO71" s="63">
        <f t="shared" si="16"/>
        <v>0</v>
      </c>
      <c r="AP71" s="63">
        <f t="shared" si="16"/>
        <v>0</v>
      </c>
      <c r="AQ71" s="63">
        <f t="shared" si="16"/>
        <v>0</v>
      </c>
      <c r="AR71" s="63">
        <f>AR70/2</f>
        <v>0</v>
      </c>
      <c r="AS71" s="62">
        <v>0</v>
      </c>
      <c r="AT71" s="36">
        <v>0</v>
      </c>
      <c r="AU71" s="3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0</v>
      </c>
      <c r="BE71" s="45">
        <f t="shared" si="2"/>
        <v>46.5</v>
      </c>
    </row>
    <row r="72" spans="1:58" s="10" customFormat="1" ht="15" customHeight="1">
      <c r="A72" s="104"/>
      <c r="B72" s="75" t="s">
        <v>107</v>
      </c>
      <c r="C72" s="73" t="s">
        <v>108</v>
      </c>
      <c r="D72" s="40" t="s">
        <v>28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63">
        <v>0</v>
      </c>
      <c r="U72" s="63">
        <v>0</v>
      </c>
      <c r="V72" s="37">
        <v>0</v>
      </c>
      <c r="W72" s="37">
        <v>0</v>
      </c>
      <c r="X72" s="34">
        <v>2</v>
      </c>
      <c r="Y72" s="34">
        <v>2</v>
      </c>
      <c r="Z72" s="34">
        <v>2</v>
      </c>
      <c r="AA72" s="34">
        <v>2</v>
      </c>
      <c r="AB72" s="34">
        <v>2</v>
      </c>
      <c r="AC72" s="34">
        <v>4</v>
      </c>
      <c r="AD72" s="34">
        <v>2</v>
      </c>
      <c r="AE72" s="34">
        <v>2</v>
      </c>
      <c r="AF72" s="34">
        <v>2</v>
      </c>
      <c r="AG72" s="34">
        <v>2</v>
      </c>
      <c r="AH72" s="34">
        <v>4</v>
      </c>
      <c r="AI72" s="34">
        <v>4</v>
      </c>
      <c r="AJ72" s="34">
        <v>4</v>
      </c>
      <c r="AK72" s="34">
        <v>2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2">
        <v>0</v>
      </c>
      <c r="AT72" s="36">
        <v>0</v>
      </c>
      <c r="AU72" s="3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45">
        <f t="shared" si="2"/>
        <v>36</v>
      </c>
    </row>
    <row r="73" spans="1:58" s="10" customFormat="1" ht="15" customHeight="1">
      <c r="A73" s="104"/>
      <c r="B73" s="76"/>
      <c r="C73" s="74"/>
      <c r="D73" s="40" t="s">
        <v>29</v>
      </c>
      <c r="E73" s="30">
        <f>E72/2</f>
        <v>0</v>
      </c>
      <c r="F73" s="30">
        <f t="shared" ref="F73:AR73" si="17">F72/2</f>
        <v>0</v>
      </c>
      <c r="G73" s="30">
        <f t="shared" si="17"/>
        <v>0</v>
      </c>
      <c r="H73" s="30">
        <f t="shared" si="17"/>
        <v>0</v>
      </c>
      <c r="I73" s="30">
        <f t="shared" si="17"/>
        <v>0</v>
      </c>
      <c r="J73" s="30">
        <f t="shared" si="17"/>
        <v>0</v>
      </c>
      <c r="K73" s="30">
        <f t="shared" si="17"/>
        <v>0</v>
      </c>
      <c r="L73" s="30">
        <f t="shared" si="17"/>
        <v>0</v>
      </c>
      <c r="M73" s="30">
        <f t="shared" si="17"/>
        <v>0</v>
      </c>
      <c r="N73" s="30">
        <f t="shared" si="17"/>
        <v>0</v>
      </c>
      <c r="O73" s="30">
        <f t="shared" si="17"/>
        <v>0</v>
      </c>
      <c r="P73" s="30">
        <f t="shared" si="17"/>
        <v>0</v>
      </c>
      <c r="Q73" s="30">
        <f t="shared" si="17"/>
        <v>0</v>
      </c>
      <c r="R73" s="30">
        <f t="shared" si="17"/>
        <v>0</v>
      </c>
      <c r="S73" s="30">
        <f t="shared" si="17"/>
        <v>0</v>
      </c>
      <c r="T73" s="63">
        <f t="shared" si="17"/>
        <v>0</v>
      </c>
      <c r="U73" s="63">
        <f t="shared" si="17"/>
        <v>0</v>
      </c>
      <c r="V73" s="37">
        <f t="shared" si="17"/>
        <v>0</v>
      </c>
      <c r="W73" s="37">
        <f t="shared" si="17"/>
        <v>0</v>
      </c>
      <c r="X73" s="30">
        <f t="shared" si="17"/>
        <v>1</v>
      </c>
      <c r="Y73" s="30">
        <f t="shared" si="17"/>
        <v>1</v>
      </c>
      <c r="Z73" s="30">
        <f t="shared" si="17"/>
        <v>1</v>
      </c>
      <c r="AA73" s="30">
        <f t="shared" si="17"/>
        <v>1</v>
      </c>
      <c r="AB73" s="30">
        <f t="shared" si="17"/>
        <v>1</v>
      </c>
      <c r="AC73" s="30">
        <f t="shared" si="17"/>
        <v>2</v>
      </c>
      <c r="AD73" s="30">
        <f t="shared" si="17"/>
        <v>1</v>
      </c>
      <c r="AE73" s="30">
        <f t="shared" si="17"/>
        <v>1</v>
      </c>
      <c r="AF73" s="30">
        <f t="shared" si="17"/>
        <v>1</v>
      </c>
      <c r="AG73" s="30">
        <f t="shared" si="17"/>
        <v>1</v>
      </c>
      <c r="AH73" s="30">
        <f t="shared" si="17"/>
        <v>2</v>
      </c>
      <c r="AI73" s="30">
        <f t="shared" si="17"/>
        <v>2</v>
      </c>
      <c r="AJ73" s="30">
        <f t="shared" si="17"/>
        <v>2</v>
      </c>
      <c r="AK73" s="30">
        <f t="shared" si="17"/>
        <v>1</v>
      </c>
      <c r="AL73" s="63">
        <f t="shared" si="17"/>
        <v>0</v>
      </c>
      <c r="AM73" s="63">
        <f t="shared" si="17"/>
        <v>0</v>
      </c>
      <c r="AN73" s="63">
        <f t="shared" si="17"/>
        <v>0</v>
      </c>
      <c r="AO73" s="63">
        <f t="shared" si="17"/>
        <v>0</v>
      </c>
      <c r="AP73" s="63">
        <f t="shared" si="17"/>
        <v>0</v>
      </c>
      <c r="AQ73" s="63">
        <f t="shared" si="17"/>
        <v>0</v>
      </c>
      <c r="AR73" s="63">
        <f t="shared" si="17"/>
        <v>0</v>
      </c>
      <c r="AS73" s="62">
        <v>0</v>
      </c>
      <c r="AT73" s="36">
        <v>0</v>
      </c>
      <c r="AU73" s="36">
        <v>0</v>
      </c>
      <c r="AV73" s="26">
        <v>0</v>
      </c>
      <c r="AW73" s="26">
        <v>0</v>
      </c>
      <c r="AX73" s="26">
        <v>0</v>
      </c>
      <c r="AY73" s="26">
        <v>0</v>
      </c>
      <c r="AZ73" s="26">
        <v>0</v>
      </c>
      <c r="BA73" s="26">
        <v>0</v>
      </c>
      <c r="BB73" s="26">
        <v>0</v>
      </c>
      <c r="BC73" s="26">
        <v>0</v>
      </c>
      <c r="BD73" s="26">
        <v>0</v>
      </c>
      <c r="BE73" s="45">
        <f t="shared" si="2"/>
        <v>18</v>
      </c>
    </row>
    <row r="74" spans="1:58" s="10" customFormat="1" ht="15" customHeight="1">
      <c r="A74" s="104"/>
      <c r="B74" s="129" t="s">
        <v>42</v>
      </c>
      <c r="C74" s="131" t="s">
        <v>66</v>
      </c>
      <c r="D74" s="32" t="s">
        <v>60</v>
      </c>
      <c r="E74" s="31">
        <f>E76</f>
        <v>0</v>
      </c>
      <c r="F74" s="31">
        <f t="shared" ref="F74:BD74" si="18">F76</f>
        <v>0</v>
      </c>
      <c r="G74" s="31">
        <f t="shared" si="18"/>
        <v>0</v>
      </c>
      <c r="H74" s="31">
        <f t="shared" si="18"/>
        <v>0</v>
      </c>
      <c r="I74" s="31">
        <f t="shared" si="18"/>
        <v>0</v>
      </c>
      <c r="J74" s="31">
        <f t="shared" si="18"/>
        <v>0</v>
      </c>
      <c r="K74" s="31">
        <f t="shared" si="18"/>
        <v>0</v>
      </c>
      <c r="L74" s="31">
        <f t="shared" si="18"/>
        <v>0</v>
      </c>
      <c r="M74" s="31">
        <f t="shared" si="18"/>
        <v>0</v>
      </c>
      <c r="N74" s="31">
        <f t="shared" si="18"/>
        <v>0</v>
      </c>
      <c r="O74" s="31">
        <f t="shared" si="18"/>
        <v>0</v>
      </c>
      <c r="P74" s="31">
        <f t="shared" si="18"/>
        <v>0</v>
      </c>
      <c r="Q74" s="31">
        <f t="shared" si="18"/>
        <v>0</v>
      </c>
      <c r="R74" s="31">
        <f t="shared" si="18"/>
        <v>0</v>
      </c>
      <c r="S74" s="31">
        <f t="shared" si="18"/>
        <v>0</v>
      </c>
      <c r="T74" s="31">
        <f t="shared" si="18"/>
        <v>0</v>
      </c>
      <c r="U74" s="31">
        <f t="shared" si="18"/>
        <v>0</v>
      </c>
      <c r="V74" s="31">
        <f t="shared" si="18"/>
        <v>0</v>
      </c>
      <c r="W74" s="31">
        <f t="shared" si="18"/>
        <v>0</v>
      </c>
      <c r="X74" s="31">
        <f t="shared" si="18"/>
        <v>2</v>
      </c>
      <c r="Y74" s="31">
        <f t="shared" si="18"/>
        <v>2</v>
      </c>
      <c r="Z74" s="31">
        <f t="shared" si="18"/>
        <v>2</v>
      </c>
      <c r="AA74" s="31">
        <f t="shared" si="18"/>
        <v>2</v>
      </c>
      <c r="AB74" s="31">
        <f t="shared" si="18"/>
        <v>2</v>
      </c>
      <c r="AC74" s="31">
        <f t="shared" si="18"/>
        <v>4</v>
      </c>
      <c r="AD74" s="31">
        <f t="shared" si="18"/>
        <v>2</v>
      </c>
      <c r="AE74" s="31">
        <f t="shared" si="18"/>
        <v>2</v>
      </c>
      <c r="AF74" s="31">
        <f t="shared" si="18"/>
        <v>2</v>
      </c>
      <c r="AG74" s="31">
        <f t="shared" si="18"/>
        <v>4</v>
      </c>
      <c r="AH74" s="31">
        <f t="shared" si="18"/>
        <v>0</v>
      </c>
      <c r="AI74" s="31">
        <f t="shared" si="18"/>
        <v>4</v>
      </c>
      <c r="AJ74" s="31">
        <f t="shared" si="18"/>
        <v>4</v>
      </c>
      <c r="AK74" s="31">
        <f t="shared" si="18"/>
        <v>0</v>
      </c>
      <c r="AL74" s="31">
        <f t="shared" si="18"/>
        <v>0</v>
      </c>
      <c r="AM74" s="31">
        <f t="shared" si="18"/>
        <v>0</v>
      </c>
      <c r="AN74" s="31">
        <f t="shared" si="18"/>
        <v>0</v>
      </c>
      <c r="AO74" s="31">
        <f t="shared" si="18"/>
        <v>0</v>
      </c>
      <c r="AP74" s="31">
        <f t="shared" si="18"/>
        <v>0</v>
      </c>
      <c r="AQ74" s="31">
        <f t="shared" si="18"/>
        <v>0</v>
      </c>
      <c r="AR74" s="31">
        <f t="shared" si="18"/>
        <v>0</v>
      </c>
      <c r="AS74" s="31">
        <f t="shared" si="18"/>
        <v>0</v>
      </c>
      <c r="AT74" s="31">
        <f t="shared" si="18"/>
        <v>0</v>
      </c>
      <c r="AU74" s="31">
        <f t="shared" si="18"/>
        <v>0</v>
      </c>
      <c r="AV74" s="31">
        <f t="shared" si="18"/>
        <v>0</v>
      </c>
      <c r="AW74" s="31">
        <f t="shared" si="18"/>
        <v>0</v>
      </c>
      <c r="AX74" s="31">
        <f t="shared" si="18"/>
        <v>0</v>
      </c>
      <c r="AY74" s="31">
        <f t="shared" si="18"/>
        <v>0</v>
      </c>
      <c r="AZ74" s="31">
        <f t="shared" si="18"/>
        <v>0</v>
      </c>
      <c r="BA74" s="31">
        <f t="shared" si="18"/>
        <v>0</v>
      </c>
      <c r="BB74" s="31">
        <f t="shared" si="18"/>
        <v>0</v>
      </c>
      <c r="BC74" s="31">
        <f t="shared" si="18"/>
        <v>0</v>
      </c>
      <c r="BD74" s="31">
        <f t="shared" si="18"/>
        <v>0</v>
      </c>
      <c r="BE74" s="45">
        <f t="shared" si="2"/>
        <v>32</v>
      </c>
      <c r="BF74" s="27"/>
    </row>
    <row r="75" spans="1:58" s="10" customFormat="1" ht="15" customHeight="1">
      <c r="A75" s="104"/>
      <c r="B75" s="130"/>
      <c r="C75" s="132"/>
      <c r="D75" s="32" t="s">
        <v>29</v>
      </c>
      <c r="E75" s="31">
        <f>E77</f>
        <v>0</v>
      </c>
      <c r="F75" s="31">
        <f t="shared" ref="F75:BD75" si="19">F77</f>
        <v>0</v>
      </c>
      <c r="G75" s="31">
        <f t="shared" si="19"/>
        <v>0</v>
      </c>
      <c r="H75" s="31">
        <f t="shared" si="19"/>
        <v>0</v>
      </c>
      <c r="I75" s="31">
        <f t="shared" si="19"/>
        <v>0</v>
      </c>
      <c r="J75" s="31">
        <f t="shared" si="19"/>
        <v>0</v>
      </c>
      <c r="K75" s="31">
        <f t="shared" si="19"/>
        <v>0</v>
      </c>
      <c r="L75" s="31">
        <f t="shared" si="19"/>
        <v>0</v>
      </c>
      <c r="M75" s="31">
        <f t="shared" si="19"/>
        <v>0</v>
      </c>
      <c r="N75" s="31">
        <f t="shared" si="19"/>
        <v>0</v>
      </c>
      <c r="O75" s="31">
        <f t="shared" si="19"/>
        <v>0</v>
      </c>
      <c r="P75" s="31">
        <f t="shared" si="19"/>
        <v>0</v>
      </c>
      <c r="Q75" s="31">
        <f t="shared" si="19"/>
        <v>0</v>
      </c>
      <c r="R75" s="31">
        <f t="shared" si="19"/>
        <v>0</v>
      </c>
      <c r="S75" s="31">
        <f t="shared" si="19"/>
        <v>0</v>
      </c>
      <c r="T75" s="31">
        <f t="shared" si="19"/>
        <v>0</v>
      </c>
      <c r="U75" s="31">
        <f t="shared" si="19"/>
        <v>0</v>
      </c>
      <c r="V75" s="31">
        <f t="shared" si="19"/>
        <v>0</v>
      </c>
      <c r="W75" s="31">
        <f t="shared" si="19"/>
        <v>0</v>
      </c>
      <c r="X75" s="31">
        <f t="shared" si="19"/>
        <v>1</v>
      </c>
      <c r="Y75" s="31">
        <f t="shared" si="19"/>
        <v>1</v>
      </c>
      <c r="Z75" s="31">
        <f t="shared" si="19"/>
        <v>1</v>
      </c>
      <c r="AA75" s="31">
        <f t="shared" si="19"/>
        <v>1</v>
      </c>
      <c r="AB75" s="31">
        <f t="shared" si="19"/>
        <v>1</v>
      </c>
      <c r="AC75" s="31">
        <f t="shared" si="19"/>
        <v>2</v>
      </c>
      <c r="AD75" s="31">
        <f t="shared" si="19"/>
        <v>1</v>
      </c>
      <c r="AE75" s="31">
        <f t="shared" si="19"/>
        <v>1</v>
      </c>
      <c r="AF75" s="31">
        <f t="shared" si="19"/>
        <v>1</v>
      </c>
      <c r="AG75" s="31">
        <f t="shared" si="19"/>
        <v>2</v>
      </c>
      <c r="AH75" s="31">
        <f t="shared" si="19"/>
        <v>0</v>
      </c>
      <c r="AI75" s="31">
        <f t="shared" si="19"/>
        <v>2</v>
      </c>
      <c r="AJ75" s="31">
        <f t="shared" si="19"/>
        <v>2</v>
      </c>
      <c r="AK75" s="31">
        <f t="shared" si="19"/>
        <v>0</v>
      </c>
      <c r="AL75" s="31">
        <f t="shared" si="19"/>
        <v>0</v>
      </c>
      <c r="AM75" s="31">
        <f t="shared" si="19"/>
        <v>0</v>
      </c>
      <c r="AN75" s="31">
        <f t="shared" si="19"/>
        <v>0</v>
      </c>
      <c r="AO75" s="31">
        <f t="shared" si="19"/>
        <v>0</v>
      </c>
      <c r="AP75" s="31">
        <f t="shared" si="19"/>
        <v>0</v>
      </c>
      <c r="AQ75" s="31">
        <f t="shared" si="19"/>
        <v>0</v>
      </c>
      <c r="AR75" s="31">
        <f t="shared" si="19"/>
        <v>0</v>
      </c>
      <c r="AS75" s="31">
        <f t="shared" si="19"/>
        <v>0</v>
      </c>
      <c r="AT75" s="31">
        <f t="shared" si="19"/>
        <v>0</v>
      </c>
      <c r="AU75" s="31">
        <f t="shared" si="19"/>
        <v>0</v>
      </c>
      <c r="AV75" s="31">
        <f t="shared" si="19"/>
        <v>0</v>
      </c>
      <c r="AW75" s="31">
        <f t="shared" si="19"/>
        <v>0</v>
      </c>
      <c r="AX75" s="31">
        <f t="shared" si="19"/>
        <v>0</v>
      </c>
      <c r="AY75" s="31">
        <f t="shared" si="19"/>
        <v>0</v>
      </c>
      <c r="AZ75" s="31">
        <f t="shared" si="19"/>
        <v>0</v>
      </c>
      <c r="BA75" s="31">
        <f t="shared" si="19"/>
        <v>0</v>
      </c>
      <c r="BB75" s="31">
        <f t="shared" si="19"/>
        <v>0</v>
      </c>
      <c r="BC75" s="31">
        <f t="shared" si="19"/>
        <v>0</v>
      </c>
      <c r="BD75" s="31">
        <f t="shared" si="19"/>
        <v>0</v>
      </c>
      <c r="BE75" s="45">
        <f t="shared" si="2"/>
        <v>16</v>
      </c>
      <c r="BF75" s="27"/>
    </row>
    <row r="76" spans="1:58" s="10" customFormat="1" ht="15" customHeight="1">
      <c r="A76" s="104"/>
      <c r="B76" s="77" t="s">
        <v>109</v>
      </c>
      <c r="C76" s="79" t="s">
        <v>110</v>
      </c>
      <c r="D76" s="33" t="s">
        <v>60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63">
        <v>0</v>
      </c>
      <c r="U76" s="63">
        <v>0</v>
      </c>
      <c r="V76" s="37">
        <v>0</v>
      </c>
      <c r="W76" s="37">
        <v>0</v>
      </c>
      <c r="X76" s="34">
        <v>2</v>
      </c>
      <c r="Y76" s="34">
        <v>2</v>
      </c>
      <c r="Z76" s="34">
        <v>2</v>
      </c>
      <c r="AA76" s="34">
        <v>2</v>
      </c>
      <c r="AB76" s="34">
        <v>2</v>
      </c>
      <c r="AC76" s="34">
        <v>4</v>
      </c>
      <c r="AD76" s="34">
        <v>2</v>
      </c>
      <c r="AE76" s="34">
        <v>2</v>
      </c>
      <c r="AF76" s="34">
        <v>2</v>
      </c>
      <c r="AG76" s="34">
        <v>4</v>
      </c>
      <c r="AH76" s="34">
        <v>0</v>
      </c>
      <c r="AI76" s="34">
        <v>4</v>
      </c>
      <c r="AJ76" s="34">
        <v>4</v>
      </c>
      <c r="AK76" s="34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37">
        <v>0</v>
      </c>
      <c r="AU76" s="3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45">
        <f t="shared" si="2"/>
        <v>32</v>
      </c>
    </row>
    <row r="77" spans="1:58" s="10" customFormat="1" ht="15" customHeight="1">
      <c r="A77" s="104"/>
      <c r="B77" s="78"/>
      <c r="C77" s="80"/>
      <c r="D77" s="33" t="s">
        <v>29</v>
      </c>
      <c r="E77" s="34">
        <f>E76/2</f>
        <v>0</v>
      </c>
      <c r="F77" s="34">
        <f t="shared" ref="F77:AQ77" si="20">F76/2</f>
        <v>0</v>
      </c>
      <c r="G77" s="34">
        <f t="shared" si="20"/>
        <v>0</v>
      </c>
      <c r="H77" s="34">
        <f t="shared" si="20"/>
        <v>0</v>
      </c>
      <c r="I77" s="34">
        <f t="shared" si="20"/>
        <v>0</v>
      </c>
      <c r="J77" s="34">
        <f t="shared" si="20"/>
        <v>0</v>
      </c>
      <c r="K77" s="34">
        <f t="shared" si="20"/>
        <v>0</v>
      </c>
      <c r="L77" s="34">
        <f t="shared" si="20"/>
        <v>0</v>
      </c>
      <c r="M77" s="34">
        <f t="shared" si="20"/>
        <v>0</v>
      </c>
      <c r="N77" s="34">
        <f t="shared" si="20"/>
        <v>0</v>
      </c>
      <c r="O77" s="34">
        <f t="shared" si="20"/>
        <v>0</v>
      </c>
      <c r="P77" s="34">
        <f t="shared" si="20"/>
        <v>0</v>
      </c>
      <c r="Q77" s="34">
        <f t="shared" si="20"/>
        <v>0</v>
      </c>
      <c r="R77" s="34">
        <f t="shared" si="20"/>
        <v>0</v>
      </c>
      <c r="S77" s="34">
        <f t="shared" si="20"/>
        <v>0</v>
      </c>
      <c r="T77" s="63">
        <f t="shared" si="20"/>
        <v>0</v>
      </c>
      <c r="U77" s="63">
        <f t="shared" si="20"/>
        <v>0</v>
      </c>
      <c r="V77" s="37">
        <f t="shared" si="20"/>
        <v>0</v>
      </c>
      <c r="W77" s="37">
        <f t="shared" si="20"/>
        <v>0</v>
      </c>
      <c r="X77" s="34">
        <f t="shared" si="20"/>
        <v>1</v>
      </c>
      <c r="Y77" s="34">
        <f t="shared" si="20"/>
        <v>1</v>
      </c>
      <c r="Z77" s="34">
        <f t="shared" si="20"/>
        <v>1</v>
      </c>
      <c r="AA77" s="34">
        <f t="shared" si="20"/>
        <v>1</v>
      </c>
      <c r="AB77" s="34">
        <f t="shared" si="20"/>
        <v>1</v>
      </c>
      <c r="AC77" s="34">
        <f t="shared" si="20"/>
        <v>2</v>
      </c>
      <c r="AD77" s="34">
        <f t="shared" si="20"/>
        <v>1</v>
      </c>
      <c r="AE77" s="34">
        <f t="shared" si="20"/>
        <v>1</v>
      </c>
      <c r="AF77" s="34">
        <f t="shared" si="20"/>
        <v>1</v>
      </c>
      <c r="AG77" s="34">
        <f t="shared" si="20"/>
        <v>2</v>
      </c>
      <c r="AH77" s="34">
        <f t="shared" si="20"/>
        <v>0</v>
      </c>
      <c r="AI77" s="34">
        <f t="shared" si="20"/>
        <v>2</v>
      </c>
      <c r="AJ77" s="34">
        <f t="shared" si="20"/>
        <v>2</v>
      </c>
      <c r="AK77" s="34">
        <f t="shared" si="20"/>
        <v>0</v>
      </c>
      <c r="AL77" s="63">
        <f t="shared" si="20"/>
        <v>0</v>
      </c>
      <c r="AM77" s="63">
        <f t="shared" si="20"/>
        <v>0</v>
      </c>
      <c r="AN77" s="63">
        <f t="shared" si="20"/>
        <v>0</v>
      </c>
      <c r="AO77" s="63">
        <f t="shared" si="20"/>
        <v>0</v>
      </c>
      <c r="AP77" s="63">
        <f t="shared" si="20"/>
        <v>0</v>
      </c>
      <c r="AQ77" s="63">
        <f t="shared" si="20"/>
        <v>0</v>
      </c>
      <c r="AR77" s="63">
        <f>AR76/2</f>
        <v>0</v>
      </c>
      <c r="AS77" s="63">
        <f t="shared" ref="AS77:AT77" si="21">AS76/2</f>
        <v>0</v>
      </c>
      <c r="AT77" s="37">
        <f t="shared" si="21"/>
        <v>0</v>
      </c>
      <c r="AU77" s="3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45">
        <f t="shared" si="2"/>
        <v>16</v>
      </c>
    </row>
    <row r="78" spans="1:58" s="10" customFormat="1" ht="17.25" customHeight="1">
      <c r="A78" s="104"/>
      <c r="B78" s="116" t="s">
        <v>59</v>
      </c>
      <c r="C78" s="118" t="s">
        <v>53</v>
      </c>
      <c r="D78" s="32" t="s">
        <v>28</v>
      </c>
      <c r="E78" s="31">
        <f>E80</f>
        <v>10</v>
      </c>
      <c r="F78" s="31">
        <f t="shared" ref="F78:BD78" si="22">F80</f>
        <v>8</v>
      </c>
      <c r="G78" s="31">
        <f t="shared" si="22"/>
        <v>8</v>
      </c>
      <c r="H78" s="31">
        <f t="shared" si="22"/>
        <v>2</v>
      </c>
      <c r="I78" s="31">
        <f t="shared" si="22"/>
        <v>4</v>
      </c>
      <c r="J78" s="31">
        <f t="shared" si="22"/>
        <v>4</v>
      </c>
      <c r="K78" s="31">
        <f t="shared" si="22"/>
        <v>4</v>
      </c>
      <c r="L78" s="31">
        <f t="shared" si="22"/>
        <v>6</v>
      </c>
      <c r="M78" s="31">
        <f t="shared" si="22"/>
        <v>6</v>
      </c>
      <c r="N78" s="31">
        <f t="shared" si="22"/>
        <v>4</v>
      </c>
      <c r="O78" s="31">
        <f t="shared" si="22"/>
        <v>4</v>
      </c>
      <c r="P78" s="31">
        <f t="shared" si="22"/>
        <v>6</v>
      </c>
      <c r="Q78" s="31">
        <f t="shared" si="22"/>
        <v>4</v>
      </c>
      <c r="R78" s="31">
        <f t="shared" si="22"/>
        <v>6</v>
      </c>
      <c r="S78" s="31">
        <f t="shared" si="22"/>
        <v>6</v>
      </c>
      <c r="T78" s="31">
        <f t="shared" si="22"/>
        <v>36</v>
      </c>
      <c r="U78" s="31">
        <f t="shared" si="22"/>
        <v>36</v>
      </c>
      <c r="V78" s="31">
        <f t="shared" si="22"/>
        <v>0</v>
      </c>
      <c r="W78" s="31">
        <f t="shared" si="22"/>
        <v>0</v>
      </c>
      <c r="X78" s="31">
        <f t="shared" si="22"/>
        <v>4</v>
      </c>
      <c r="Y78" s="31">
        <f t="shared" si="22"/>
        <v>4</v>
      </c>
      <c r="Z78" s="31">
        <f t="shared" si="22"/>
        <v>4</v>
      </c>
      <c r="AA78" s="31">
        <f t="shared" si="22"/>
        <v>4</v>
      </c>
      <c r="AB78" s="31">
        <f t="shared" si="22"/>
        <v>10</v>
      </c>
      <c r="AC78" s="31">
        <f t="shared" si="22"/>
        <v>8</v>
      </c>
      <c r="AD78" s="31">
        <f t="shared" si="22"/>
        <v>8</v>
      </c>
      <c r="AE78" s="31">
        <f t="shared" si="22"/>
        <v>10</v>
      </c>
      <c r="AF78" s="31">
        <f t="shared" si="22"/>
        <v>8</v>
      </c>
      <c r="AG78" s="31">
        <f t="shared" si="22"/>
        <v>10</v>
      </c>
      <c r="AH78" s="31">
        <f t="shared" si="22"/>
        <v>8</v>
      </c>
      <c r="AI78" s="31">
        <f t="shared" si="22"/>
        <v>6</v>
      </c>
      <c r="AJ78" s="31">
        <f t="shared" si="22"/>
        <v>4</v>
      </c>
      <c r="AK78" s="31">
        <f t="shared" si="22"/>
        <v>8</v>
      </c>
      <c r="AL78" s="31">
        <f t="shared" si="22"/>
        <v>36</v>
      </c>
      <c r="AM78" s="31">
        <f t="shared" si="22"/>
        <v>36</v>
      </c>
      <c r="AN78" s="31">
        <f t="shared" si="22"/>
        <v>36</v>
      </c>
      <c r="AO78" s="31">
        <f t="shared" si="22"/>
        <v>36</v>
      </c>
      <c r="AP78" s="31">
        <f t="shared" si="22"/>
        <v>36</v>
      </c>
      <c r="AQ78" s="31">
        <f t="shared" si="22"/>
        <v>36</v>
      </c>
      <c r="AR78" s="31">
        <f t="shared" si="22"/>
        <v>36</v>
      </c>
      <c r="AS78" s="31">
        <f t="shared" si="22"/>
        <v>36</v>
      </c>
      <c r="AT78" s="31">
        <f t="shared" si="22"/>
        <v>0</v>
      </c>
      <c r="AU78" s="31">
        <f t="shared" si="22"/>
        <v>0</v>
      </c>
      <c r="AV78" s="31">
        <f t="shared" si="22"/>
        <v>0</v>
      </c>
      <c r="AW78" s="31">
        <f t="shared" si="22"/>
        <v>0</v>
      </c>
      <c r="AX78" s="31">
        <f t="shared" si="22"/>
        <v>0</v>
      </c>
      <c r="AY78" s="31">
        <f t="shared" si="22"/>
        <v>0</v>
      </c>
      <c r="AZ78" s="31">
        <f t="shared" si="22"/>
        <v>0</v>
      </c>
      <c r="BA78" s="31">
        <f t="shared" si="22"/>
        <v>0</v>
      </c>
      <c r="BB78" s="31">
        <f t="shared" si="22"/>
        <v>0</v>
      </c>
      <c r="BC78" s="31">
        <f t="shared" si="22"/>
        <v>0</v>
      </c>
      <c r="BD78" s="31">
        <f t="shared" si="22"/>
        <v>0</v>
      </c>
      <c r="BE78" s="45">
        <f t="shared" si="2"/>
        <v>538</v>
      </c>
    </row>
    <row r="79" spans="1:58" s="10" customFormat="1" ht="17.25" customHeight="1">
      <c r="A79" s="104"/>
      <c r="B79" s="117"/>
      <c r="C79" s="119"/>
      <c r="D79" s="32" t="s">
        <v>61</v>
      </c>
      <c r="E79" s="31">
        <f>E81</f>
        <v>5</v>
      </c>
      <c r="F79" s="31">
        <f t="shared" ref="F79:BD79" si="23">F81</f>
        <v>4</v>
      </c>
      <c r="G79" s="31">
        <f t="shared" si="23"/>
        <v>4</v>
      </c>
      <c r="H79" s="31">
        <f t="shared" si="23"/>
        <v>1</v>
      </c>
      <c r="I79" s="31">
        <f t="shared" si="23"/>
        <v>2</v>
      </c>
      <c r="J79" s="31">
        <f t="shared" si="23"/>
        <v>2</v>
      </c>
      <c r="K79" s="31">
        <f t="shared" si="23"/>
        <v>2</v>
      </c>
      <c r="L79" s="31">
        <f t="shared" si="23"/>
        <v>3</v>
      </c>
      <c r="M79" s="31">
        <f t="shared" si="23"/>
        <v>3</v>
      </c>
      <c r="N79" s="31">
        <f t="shared" si="23"/>
        <v>2</v>
      </c>
      <c r="O79" s="31">
        <f t="shared" si="23"/>
        <v>2</v>
      </c>
      <c r="P79" s="31">
        <f t="shared" si="23"/>
        <v>3</v>
      </c>
      <c r="Q79" s="31">
        <f t="shared" si="23"/>
        <v>2</v>
      </c>
      <c r="R79" s="31">
        <f t="shared" si="23"/>
        <v>3</v>
      </c>
      <c r="S79" s="31">
        <f t="shared" si="23"/>
        <v>3</v>
      </c>
      <c r="T79" s="31">
        <f t="shared" si="23"/>
        <v>0</v>
      </c>
      <c r="U79" s="31">
        <f t="shared" si="23"/>
        <v>0</v>
      </c>
      <c r="V79" s="31">
        <f t="shared" si="23"/>
        <v>0</v>
      </c>
      <c r="W79" s="31">
        <f t="shared" si="23"/>
        <v>0</v>
      </c>
      <c r="X79" s="31">
        <f t="shared" si="23"/>
        <v>2</v>
      </c>
      <c r="Y79" s="31">
        <f t="shared" si="23"/>
        <v>2</v>
      </c>
      <c r="Z79" s="31">
        <f t="shared" si="23"/>
        <v>2</v>
      </c>
      <c r="AA79" s="31">
        <f t="shared" si="23"/>
        <v>2</v>
      </c>
      <c r="AB79" s="31">
        <f t="shared" si="23"/>
        <v>5</v>
      </c>
      <c r="AC79" s="31">
        <f t="shared" si="23"/>
        <v>4</v>
      </c>
      <c r="AD79" s="31">
        <f t="shared" si="23"/>
        <v>4</v>
      </c>
      <c r="AE79" s="31">
        <f t="shared" si="23"/>
        <v>5</v>
      </c>
      <c r="AF79" s="31">
        <f t="shared" si="23"/>
        <v>4</v>
      </c>
      <c r="AG79" s="31">
        <f t="shared" si="23"/>
        <v>5</v>
      </c>
      <c r="AH79" s="31">
        <f t="shared" si="23"/>
        <v>4</v>
      </c>
      <c r="AI79" s="31">
        <f t="shared" si="23"/>
        <v>3</v>
      </c>
      <c r="AJ79" s="31">
        <f t="shared" si="23"/>
        <v>2</v>
      </c>
      <c r="AK79" s="31">
        <f t="shared" si="23"/>
        <v>4</v>
      </c>
      <c r="AL79" s="31">
        <f t="shared" si="23"/>
        <v>0</v>
      </c>
      <c r="AM79" s="31">
        <f t="shared" si="23"/>
        <v>0</v>
      </c>
      <c r="AN79" s="31">
        <f t="shared" si="23"/>
        <v>0</v>
      </c>
      <c r="AO79" s="31">
        <f t="shared" si="23"/>
        <v>0</v>
      </c>
      <c r="AP79" s="31">
        <f t="shared" si="23"/>
        <v>0</v>
      </c>
      <c r="AQ79" s="31">
        <f t="shared" si="23"/>
        <v>0</v>
      </c>
      <c r="AR79" s="31">
        <f t="shared" si="23"/>
        <v>0</v>
      </c>
      <c r="AS79" s="31">
        <f t="shared" si="23"/>
        <v>0</v>
      </c>
      <c r="AT79" s="31">
        <f t="shared" si="23"/>
        <v>0</v>
      </c>
      <c r="AU79" s="31">
        <f t="shared" si="23"/>
        <v>0</v>
      </c>
      <c r="AV79" s="31">
        <f t="shared" si="23"/>
        <v>0</v>
      </c>
      <c r="AW79" s="31">
        <f t="shared" si="23"/>
        <v>0</v>
      </c>
      <c r="AX79" s="31">
        <f t="shared" si="23"/>
        <v>0</v>
      </c>
      <c r="AY79" s="31">
        <f t="shared" si="23"/>
        <v>0</v>
      </c>
      <c r="AZ79" s="31">
        <f t="shared" si="23"/>
        <v>0</v>
      </c>
      <c r="BA79" s="31">
        <f t="shared" si="23"/>
        <v>0</v>
      </c>
      <c r="BB79" s="31">
        <f t="shared" si="23"/>
        <v>0</v>
      </c>
      <c r="BC79" s="31">
        <f t="shared" si="23"/>
        <v>0</v>
      </c>
      <c r="BD79" s="31">
        <f t="shared" si="23"/>
        <v>0</v>
      </c>
      <c r="BE79" s="45">
        <f t="shared" si="2"/>
        <v>89</v>
      </c>
    </row>
    <row r="80" spans="1:58" s="10" customFormat="1" ht="17.25" customHeight="1">
      <c r="A80" s="104"/>
      <c r="B80" s="116" t="s">
        <v>43</v>
      </c>
      <c r="C80" s="118" t="s">
        <v>44</v>
      </c>
      <c r="D80" s="32" t="s">
        <v>28</v>
      </c>
      <c r="E80" s="31">
        <f>E82+E84+E86+E88+E90</f>
        <v>10</v>
      </c>
      <c r="F80" s="31">
        <f t="shared" ref="F80:BD80" si="24">F82+F84+F86+F88+F90</f>
        <v>8</v>
      </c>
      <c r="G80" s="31">
        <f t="shared" si="24"/>
        <v>8</v>
      </c>
      <c r="H80" s="31">
        <f t="shared" si="24"/>
        <v>2</v>
      </c>
      <c r="I80" s="31">
        <f t="shared" si="24"/>
        <v>4</v>
      </c>
      <c r="J80" s="31">
        <f t="shared" si="24"/>
        <v>4</v>
      </c>
      <c r="K80" s="31">
        <f t="shared" si="24"/>
        <v>4</v>
      </c>
      <c r="L80" s="31">
        <f t="shared" si="24"/>
        <v>6</v>
      </c>
      <c r="M80" s="31">
        <f t="shared" si="24"/>
        <v>6</v>
      </c>
      <c r="N80" s="31">
        <f t="shared" si="24"/>
        <v>4</v>
      </c>
      <c r="O80" s="31">
        <f t="shared" si="24"/>
        <v>4</v>
      </c>
      <c r="P80" s="31">
        <f t="shared" si="24"/>
        <v>6</v>
      </c>
      <c r="Q80" s="31">
        <f t="shared" si="24"/>
        <v>4</v>
      </c>
      <c r="R80" s="31">
        <f t="shared" si="24"/>
        <v>6</v>
      </c>
      <c r="S80" s="31">
        <f t="shared" si="24"/>
        <v>6</v>
      </c>
      <c r="T80" s="31">
        <f t="shared" si="24"/>
        <v>36</v>
      </c>
      <c r="U80" s="31">
        <f t="shared" si="24"/>
        <v>36</v>
      </c>
      <c r="V80" s="31">
        <f t="shared" si="24"/>
        <v>0</v>
      </c>
      <c r="W80" s="31">
        <f t="shared" si="24"/>
        <v>0</v>
      </c>
      <c r="X80" s="31">
        <f t="shared" si="24"/>
        <v>4</v>
      </c>
      <c r="Y80" s="31">
        <f t="shared" si="24"/>
        <v>4</v>
      </c>
      <c r="Z80" s="31">
        <f t="shared" si="24"/>
        <v>4</v>
      </c>
      <c r="AA80" s="31">
        <f t="shared" si="24"/>
        <v>4</v>
      </c>
      <c r="AB80" s="31">
        <f t="shared" si="24"/>
        <v>10</v>
      </c>
      <c r="AC80" s="31">
        <f t="shared" si="24"/>
        <v>8</v>
      </c>
      <c r="AD80" s="31">
        <f t="shared" si="24"/>
        <v>8</v>
      </c>
      <c r="AE80" s="31">
        <f t="shared" si="24"/>
        <v>10</v>
      </c>
      <c r="AF80" s="31">
        <f t="shared" si="24"/>
        <v>8</v>
      </c>
      <c r="AG80" s="31">
        <f t="shared" si="24"/>
        <v>10</v>
      </c>
      <c r="AH80" s="31">
        <f t="shared" si="24"/>
        <v>8</v>
      </c>
      <c r="AI80" s="31">
        <f t="shared" si="24"/>
        <v>6</v>
      </c>
      <c r="AJ80" s="31">
        <f t="shared" si="24"/>
        <v>4</v>
      </c>
      <c r="AK80" s="31">
        <f t="shared" si="24"/>
        <v>8</v>
      </c>
      <c r="AL80" s="31">
        <f t="shared" si="24"/>
        <v>36</v>
      </c>
      <c r="AM80" s="31">
        <f t="shared" si="24"/>
        <v>36</v>
      </c>
      <c r="AN80" s="31">
        <f t="shared" si="24"/>
        <v>36</v>
      </c>
      <c r="AO80" s="31">
        <f t="shared" si="24"/>
        <v>36</v>
      </c>
      <c r="AP80" s="31">
        <f t="shared" si="24"/>
        <v>36</v>
      </c>
      <c r="AQ80" s="31">
        <f t="shared" si="24"/>
        <v>36</v>
      </c>
      <c r="AR80" s="31">
        <f t="shared" si="24"/>
        <v>36</v>
      </c>
      <c r="AS80" s="31">
        <f t="shared" si="24"/>
        <v>36</v>
      </c>
      <c r="AT80" s="31">
        <f t="shared" si="24"/>
        <v>0</v>
      </c>
      <c r="AU80" s="31">
        <f t="shared" si="24"/>
        <v>0</v>
      </c>
      <c r="AV80" s="31">
        <f t="shared" si="24"/>
        <v>0</v>
      </c>
      <c r="AW80" s="31">
        <f t="shared" si="24"/>
        <v>0</v>
      </c>
      <c r="AX80" s="31">
        <f t="shared" si="24"/>
        <v>0</v>
      </c>
      <c r="AY80" s="31">
        <f t="shared" si="24"/>
        <v>0</v>
      </c>
      <c r="AZ80" s="31">
        <f t="shared" si="24"/>
        <v>0</v>
      </c>
      <c r="BA80" s="31">
        <f t="shared" si="24"/>
        <v>0</v>
      </c>
      <c r="BB80" s="31">
        <f t="shared" si="24"/>
        <v>0</v>
      </c>
      <c r="BC80" s="31">
        <f t="shared" si="24"/>
        <v>0</v>
      </c>
      <c r="BD80" s="31">
        <f t="shared" si="24"/>
        <v>0</v>
      </c>
      <c r="BE80" s="45">
        <f t="shared" si="2"/>
        <v>538</v>
      </c>
    </row>
    <row r="81" spans="1:58" s="10" customFormat="1" ht="17.25" customHeight="1">
      <c r="A81" s="104"/>
      <c r="B81" s="117"/>
      <c r="C81" s="119"/>
      <c r="D81" s="32" t="s">
        <v>61</v>
      </c>
      <c r="E81" s="31">
        <f>E83+E85+E87+E89+E91</f>
        <v>5</v>
      </c>
      <c r="F81" s="31">
        <f t="shared" ref="F81:BD81" si="25">F83+F85+F87+F89+F91</f>
        <v>4</v>
      </c>
      <c r="G81" s="31">
        <f t="shared" si="25"/>
        <v>4</v>
      </c>
      <c r="H81" s="31">
        <f t="shared" si="25"/>
        <v>1</v>
      </c>
      <c r="I81" s="31">
        <f t="shared" si="25"/>
        <v>2</v>
      </c>
      <c r="J81" s="31">
        <f t="shared" si="25"/>
        <v>2</v>
      </c>
      <c r="K81" s="31">
        <f t="shared" si="25"/>
        <v>2</v>
      </c>
      <c r="L81" s="31">
        <f t="shared" si="25"/>
        <v>3</v>
      </c>
      <c r="M81" s="31">
        <f t="shared" si="25"/>
        <v>3</v>
      </c>
      <c r="N81" s="31">
        <f t="shared" si="25"/>
        <v>2</v>
      </c>
      <c r="O81" s="31">
        <f t="shared" si="25"/>
        <v>2</v>
      </c>
      <c r="P81" s="31">
        <f t="shared" si="25"/>
        <v>3</v>
      </c>
      <c r="Q81" s="31">
        <f t="shared" si="25"/>
        <v>2</v>
      </c>
      <c r="R81" s="31">
        <f t="shared" si="25"/>
        <v>3</v>
      </c>
      <c r="S81" s="31">
        <f t="shared" si="25"/>
        <v>3</v>
      </c>
      <c r="T81" s="31">
        <f t="shared" si="25"/>
        <v>0</v>
      </c>
      <c r="U81" s="31">
        <f t="shared" si="25"/>
        <v>0</v>
      </c>
      <c r="V81" s="31">
        <f t="shared" si="25"/>
        <v>0</v>
      </c>
      <c r="W81" s="31">
        <f t="shared" si="25"/>
        <v>0</v>
      </c>
      <c r="X81" s="31">
        <f t="shared" si="25"/>
        <v>2</v>
      </c>
      <c r="Y81" s="31">
        <f t="shared" si="25"/>
        <v>2</v>
      </c>
      <c r="Z81" s="31">
        <f t="shared" si="25"/>
        <v>2</v>
      </c>
      <c r="AA81" s="31">
        <f t="shared" si="25"/>
        <v>2</v>
      </c>
      <c r="AB81" s="31">
        <f t="shared" si="25"/>
        <v>5</v>
      </c>
      <c r="AC81" s="31">
        <f t="shared" si="25"/>
        <v>4</v>
      </c>
      <c r="AD81" s="31">
        <f t="shared" si="25"/>
        <v>4</v>
      </c>
      <c r="AE81" s="31">
        <f t="shared" si="25"/>
        <v>5</v>
      </c>
      <c r="AF81" s="31">
        <f t="shared" si="25"/>
        <v>4</v>
      </c>
      <c r="AG81" s="31">
        <f t="shared" si="25"/>
        <v>5</v>
      </c>
      <c r="AH81" s="31">
        <f t="shared" si="25"/>
        <v>4</v>
      </c>
      <c r="AI81" s="31">
        <f t="shared" si="25"/>
        <v>3</v>
      </c>
      <c r="AJ81" s="31">
        <f t="shared" si="25"/>
        <v>2</v>
      </c>
      <c r="AK81" s="31">
        <f t="shared" si="25"/>
        <v>4</v>
      </c>
      <c r="AL81" s="31">
        <f t="shared" si="25"/>
        <v>0</v>
      </c>
      <c r="AM81" s="31">
        <f t="shared" si="25"/>
        <v>0</v>
      </c>
      <c r="AN81" s="31">
        <f t="shared" si="25"/>
        <v>0</v>
      </c>
      <c r="AO81" s="31">
        <f t="shared" si="25"/>
        <v>0</v>
      </c>
      <c r="AP81" s="31">
        <f t="shared" si="25"/>
        <v>0</v>
      </c>
      <c r="AQ81" s="31">
        <f t="shared" si="25"/>
        <v>0</v>
      </c>
      <c r="AR81" s="31">
        <f t="shared" si="25"/>
        <v>0</v>
      </c>
      <c r="AS81" s="31">
        <f t="shared" si="25"/>
        <v>0</v>
      </c>
      <c r="AT81" s="31">
        <f t="shared" si="25"/>
        <v>0</v>
      </c>
      <c r="AU81" s="31">
        <f t="shared" si="25"/>
        <v>0</v>
      </c>
      <c r="AV81" s="31">
        <f t="shared" si="25"/>
        <v>0</v>
      </c>
      <c r="AW81" s="31">
        <f t="shared" si="25"/>
        <v>0</v>
      </c>
      <c r="AX81" s="31">
        <f t="shared" si="25"/>
        <v>0</v>
      </c>
      <c r="AY81" s="31">
        <f t="shared" si="25"/>
        <v>0</v>
      </c>
      <c r="AZ81" s="31">
        <f t="shared" si="25"/>
        <v>0</v>
      </c>
      <c r="BA81" s="31">
        <f t="shared" si="25"/>
        <v>0</v>
      </c>
      <c r="BB81" s="31">
        <f t="shared" si="25"/>
        <v>0</v>
      </c>
      <c r="BC81" s="31">
        <f t="shared" si="25"/>
        <v>0</v>
      </c>
      <c r="BD81" s="31">
        <f t="shared" si="25"/>
        <v>0</v>
      </c>
      <c r="BE81" s="45">
        <f t="shared" si="2"/>
        <v>89</v>
      </c>
    </row>
    <row r="82" spans="1:58" s="10" customFormat="1" ht="17.25" customHeight="1">
      <c r="A82" s="104"/>
      <c r="B82" s="120" t="s">
        <v>98</v>
      </c>
      <c r="C82" s="122" t="s">
        <v>67</v>
      </c>
      <c r="D82" s="33" t="s">
        <v>60</v>
      </c>
      <c r="E82" s="34">
        <v>6</v>
      </c>
      <c r="F82" s="34">
        <v>4</v>
      </c>
      <c r="G82" s="34">
        <v>4</v>
      </c>
      <c r="H82" s="34">
        <v>2</v>
      </c>
      <c r="I82" s="34">
        <v>2</v>
      </c>
      <c r="J82" s="34">
        <v>4</v>
      </c>
      <c r="K82" s="34">
        <v>2</v>
      </c>
      <c r="L82" s="34">
        <v>4</v>
      </c>
      <c r="M82" s="34">
        <v>4</v>
      </c>
      <c r="N82" s="34">
        <v>4</v>
      </c>
      <c r="O82" s="34">
        <v>2</v>
      </c>
      <c r="P82" s="34">
        <v>4</v>
      </c>
      <c r="Q82" s="34">
        <v>2</v>
      </c>
      <c r="R82" s="34">
        <v>4</v>
      </c>
      <c r="S82" s="34">
        <v>3</v>
      </c>
      <c r="T82" s="63">
        <v>0</v>
      </c>
      <c r="U82" s="63">
        <v>0</v>
      </c>
      <c r="V82" s="37">
        <v>0</v>
      </c>
      <c r="W82" s="37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/>
      <c r="AT82" s="37">
        <v>0</v>
      </c>
      <c r="AU82" s="37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0</v>
      </c>
      <c r="BE82" s="45">
        <f t="shared" si="2"/>
        <v>51</v>
      </c>
    </row>
    <row r="83" spans="1:58" s="10" customFormat="1" ht="17.25" customHeight="1">
      <c r="A83" s="104"/>
      <c r="B83" s="121"/>
      <c r="C83" s="123"/>
      <c r="D83" s="33" t="s">
        <v>61</v>
      </c>
      <c r="E83" s="34">
        <f t="shared" ref="E83:AQ83" si="26">E82/2</f>
        <v>3</v>
      </c>
      <c r="F83" s="34">
        <f t="shared" si="26"/>
        <v>2</v>
      </c>
      <c r="G83" s="34">
        <f t="shared" si="26"/>
        <v>2</v>
      </c>
      <c r="H83" s="34">
        <f t="shared" si="26"/>
        <v>1</v>
      </c>
      <c r="I83" s="34">
        <f t="shared" si="26"/>
        <v>1</v>
      </c>
      <c r="J83" s="34">
        <f t="shared" si="26"/>
        <v>2</v>
      </c>
      <c r="K83" s="34">
        <f t="shared" si="26"/>
        <v>1</v>
      </c>
      <c r="L83" s="34">
        <f t="shared" si="26"/>
        <v>2</v>
      </c>
      <c r="M83" s="34">
        <f t="shared" si="26"/>
        <v>2</v>
      </c>
      <c r="N83" s="34">
        <f t="shared" si="26"/>
        <v>2</v>
      </c>
      <c r="O83" s="34">
        <f t="shared" si="26"/>
        <v>1</v>
      </c>
      <c r="P83" s="34">
        <f t="shared" si="26"/>
        <v>2</v>
      </c>
      <c r="Q83" s="34">
        <f t="shared" si="26"/>
        <v>1</v>
      </c>
      <c r="R83" s="34">
        <f t="shared" si="26"/>
        <v>2</v>
      </c>
      <c r="S83" s="34">
        <f t="shared" si="26"/>
        <v>1.5</v>
      </c>
      <c r="T83" s="63">
        <f t="shared" si="26"/>
        <v>0</v>
      </c>
      <c r="U83" s="63">
        <f t="shared" si="26"/>
        <v>0</v>
      </c>
      <c r="V83" s="37">
        <f t="shared" si="26"/>
        <v>0</v>
      </c>
      <c r="W83" s="37">
        <f t="shared" si="26"/>
        <v>0</v>
      </c>
      <c r="X83" s="34">
        <f t="shared" si="26"/>
        <v>0</v>
      </c>
      <c r="Y83" s="34">
        <f t="shared" si="26"/>
        <v>0</v>
      </c>
      <c r="Z83" s="34">
        <f t="shared" si="26"/>
        <v>0</v>
      </c>
      <c r="AA83" s="34">
        <f t="shared" si="26"/>
        <v>0</v>
      </c>
      <c r="AB83" s="34">
        <f t="shared" si="26"/>
        <v>0</v>
      </c>
      <c r="AC83" s="34">
        <f t="shared" si="26"/>
        <v>0</v>
      </c>
      <c r="AD83" s="34">
        <f t="shared" si="26"/>
        <v>0</v>
      </c>
      <c r="AE83" s="34">
        <f t="shared" si="26"/>
        <v>0</v>
      </c>
      <c r="AF83" s="34">
        <f t="shared" si="26"/>
        <v>0</v>
      </c>
      <c r="AG83" s="34">
        <f t="shared" si="26"/>
        <v>0</v>
      </c>
      <c r="AH83" s="34">
        <f t="shared" si="26"/>
        <v>0</v>
      </c>
      <c r="AI83" s="34">
        <f t="shared" si="26"/>
        <v>0</v>
      </c>
      <c r="AJ83" s="34">
        <f t="shared" si="26"/>
        <v>0</v>
      </c>
      <c r="AK83" s="34">
        <f t="shared" si="26"/>
        <v>0</v>
      </c>
      <c r="AL83" s="63">
        <f t="shared" si="26"/>
        <v>0</v>
      </c>
      <c r="AM83" s="63">
        <f t="shared" si="26"/>
        <v>0</v>
      </c>
      <c r="AN83" s="63">
        <f t="shared" si="26"/>
        <v>0</v>
      </c>
      <c r="AO83" s="63">
        <f t="shared" si="26"/>
        <v>0</v>
      </c>
      <c r="AP83" s="63">
        <f t="shared" si="26"/>
        <v>0</v>
      </c>
      <c r="AQ83" s="63">
        <f t="shared" si="26"/>
        <v>0</v>
      </c>
      <c r="AR83" s="63">
        <f>AR82/2</f>
        <v>0</v>
      </c>
      <c r="AS83" s="63">
        <v>0</v>
      </c>
      <c r="AT83" s="37">
        <v>0</v>
      </c>
      <c r="AU83" s="37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45">
        <f t="shared" si="2"/>
        <v>25.5</v>
      </c>
    </row>
    <row r="84" spans="1:58" s="10" customFormat="1" ht="17.25" customHeight="1">
      <c r="A84" s="104"/>
      <c r="B84" s="142" t="s">
        <v>99</v>
      </c>
      <c r="C84" s="141" t="s">
        <v>45</v>
      </c>
      <c r="D84" s="33" t="s">
        <v>60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63">
        <v>36</v>
      </c>
      <c r="U84" s="63">
        <v>36</v>
      </c>
      <c r="V84" s="37">
        <v>0</v>
      </c>
      <c r="W84" s="37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63">
        <v>36</v>
      </c>
      <c r="AM84" s="63">
        <v>36</v>
      </c>
      <c r="AN84" s="63">
        <v>36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37">
        <v>0</v>
      </c>
      <c r="AU84" s="37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45">
        <f>SUM(E84:BD84)</f>
        <v>180</v>
      </c>
    </row>
    <row r="85" spans="1:58" s="10" customFormat="1" ht="17.25" customHeight="1">
      <c r="A85" s="104"/>
      <c r="B85" s="142"/>
      <c r="C85" s="141"/>
      <c r="D85" s="33" t="s">
        <v>61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63">
        <v>0</v>
      </c>
      <c r="U85" s="63">
        <v>0</v>
      </c>
      <c r="V85" s="37">
        <v>0</v>
      </c>
      <c r="W85" s="37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37">
        <v>0</v>
      </c>
      <c r="AU85" s="37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45">
        <f>SUM(E85:BD85)</f>
        <v>0</v>
      </c>
    </row>
    <row r="86" spans="1:58" s="10" customFormat="1" ht="17.25" customHeight="1">
      <c r="A86" s="104"/>
      <c r="B86" s="120" t="s">
        <v>111</v>
      </c>
      <c r="C86" s="122" t="s">
        <v>112</v>
      </c>
      <c r="D86" s="33" t="s">
        <v>60</v>
      </c>
      <c r="E86" s="34">
        <v>4</v>
      </c>
      <c r="F86" s="34">
        <v>4</v>
      </c>
      <c r="G86" s="34">
        <v>4</v>
      </c>
      <c r="H86" s="34">
        <v>0</v>
      </c>
      <c r="I86" s="34">
        <v>2</v>
      </c>
      <c r="J86" s="34">
        <v>0</v>
      </c>
      <c r="K86" s="34">
        <v>2</v>
      </c>
      <c r="L86" s="34">
        <v>2</v>
      </c>
      <c r="M86" s="34">
        <v>2</v>
      </c>
      <c r="N86" s="34">
        <v>0</v>
      </c>
      <c r="O86" s="34">
        <v>2</v>
      </c>
      <c r="P86" s="34">
        <v>2</v>
      </c>
      <c r="Q86" s="34">
        <v>2</v>
      </c>
      <c r="R86" s="34">
        <v>2</v>
      </c>
      <c r="S86" s="34">
        <v>3</v>
      </c>
      <c r="T86" s="63">
        <v>0</v>
      </c>
      <c r="U86" s="63">
        <v>0</v>
      </c>
      <c r="V86" s="37">
        <v>0</v>
      </c>
      <c r="W86" s="37">
        <v>0</v>
      </c>
      <c r="X86" s="34">
        <v>2</v>
      </c>
      <c r="Y86" s="34">
        <v>2</v>
      </c>
      <c r="Z86" s="34">
        <v>2</v>
      </c>
      <c r="AA86" s="34">
        <v>2</v>
      </c>
      <c r="AB86" s="34">
        <v>4</v>
      </c>
      <c r="AC86" s="34">
        <v>2</v>
      </c>
      <c r="AD86" s="34">
        <v>2</v>
      </c>
      <c r="AE86" s="34">
        <v>4</v>
      </c>
      <c r="AF86" s="34">
        <v>2</v>
      </c>
      <c r="AG86" s="34">
        <v>4</v>
      </c>
      <c r="AH86" s="34">
        <v>2</v>
      </c>
      <c r="AI86" s="34">
        <v>0</v>
      </c>
      <c r="AJ86" s="34">
        <v>0</v>
      </c>
      <c r="AK86" s="34">
        <v>3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37">
        <v>0</v>
      </c>
      <c r="AU86" s="37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45">
        <f t="shared" ref="BE86:BE91" si="27">SUM(E86:BD86)</f>
        <v>62</v>
      </c>
    </row>
    <row r="87" spans="1:58" s="10" customFormat="1" ht="17.25" customHeight="1">
      <c r="A87" s="104"/>
      <c r="B87" s="121"/>
      <c r="C87" s="123"/>
      <c r="D87" s="33" t="s">
        <v>61</v>
      </c>
      <c r="E87" s="34">
        <f>E86/2</f>
        <v>2</v>
      </c>
      <c r="F87" s="34">
        <f t="shared" ref="F87:AK87" si="28">F86/2</f>
        <v>2</v>
      </c>
      <c r="G87" s="34">
        <f t="shared" si="28"/>
        <v>2</v>
      </c>
      <c r="H87" s="34">
        <f t="shared" si="28"/>
        <v>0</v>
      </c>
      <c r="I87" s="34">
        <f t="shared" si="28"/>
        <v>1</v>
      </c>
      <c r="J87" s="34">
        <f t="shared" si="28"/>
        <v>0</v>
      </c>
      <c r="K87" s="34">
        <f t="shared" si="28"/>
        <v>1</v>
      </c>
      <c r="L87" s="34">
        <f t="shared" si="28"/>
        <v>1</v>
      </c>
      <c r="M87" s="34">
        <f t="shared" si="28"/>
        <v>1</v>
      </c>
      <c r="N87" s="34">
        <f t="shared" si="28"/>
        <v>0</v>
      </c>
      <c r="O87" s="34">
        <f t="shared" si="28"/>
        <v>1</v>
      </c>
      <c r="P87" s="34">
        <f t="shared" si="28"/>
        <v>1</v>
      </c>
      <c r="Q87" s="34">
        <f t="shared" si="28"/>
        <v>1</v>
      </c>
      <c r="R87" s="34">
        <f t="shared" si="28"/>
        <v>1</v>
      </c>
      <c r="S87" s="34">
        <f t="shared" si="28"/>
        <v>1.5</v>
      </c>
      <c r="T87" s="63">
        <v>0</v>
      </c>
      <c r="U87" s="63">
        <v>0</v>
      </c>
      <c r="V87" s="37">
        <v>0</v>
      </c>
      <c r="W87" s="37">
        <v>0</v>
      </c>
      <c r="X87" s="34">
        <f t="shared" si="28"/>
        <v>1</v>
      </c>
      <c r="Y87" s="34">
        <f t="shared" si="28"/>
        <v>1</v>
      </c>
      <c r="Z87" s="34">
        <f t="shared" si="28"/>
        <v>1</v>
      </c>
      <c r="AA87" s="34">
        <f t="shared" si="28"/>
        <v>1</v>
      </c>
      <c r="AB87" s="34">
        <f t="shared" si="28"/>
        <v>2</v>
      </c>
      <c r="AC87" s="34">
        <f t="shared" si="28"/>
        <v>1</v>
      </c>
      <c r="AD87" s="34">
        <f t="shared" si="28"/>
        <v>1</v>
      </c>
      <c r="AE87" s="34">
        <f t="shared" si="28"/>
        <v>2</v>
      </c>
      <c r="AF87" s="34">
        <f t="shared" si="28"/>
        <v>1</v>
      </c>
      <c r="AG87" s="34">
        <f t="shared" si="28"/>
        <v>2</v>
      </c>
      <c r="AH87" s="34">
        <f t="shared" si="28"/>
        <v>1</v>
      </c>
      <c r="AI87" s="34">
        <f t="shared" si="28"/>
        <v>0</v>
      </c>
      <c r="AJ87" s="34">
        <f t="shared" si="28"/>
        <v>0</v>
      </c>
      <c r="AK87" s="34">
        <f t="shared" si="28"/>
        <v>1.5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37">
        <v>0</v>
      </c>
      <c r="AU87" s="37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34">
        <v>0</v>
      </c>
      <c r="BC87" s="34">
        <v>0</v>
      </c>
      <c r="BD87" s="34">
        <v>0</v>
      </c>
      <c r="BE87" s="45">
        <f t="shared" si="27"/>
        <v>31</v>
      </c>
    </row>
    <row r="88" spans="1:58" s="10" customFormat="1" ht="17.25" customHeight="1">
      <c r="A88" s="104"/>
      <c r="B88" s="120" t="s">
        <v>113</v>
      </c>
      <c r="C88" s="122" t="s">
        <v>45</v>
      </c>
      <c r="D88" s="33" t="s">
        <v>60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63">
        <v>0</v>
      </c>
      <c r="U88" s="63">
        <v>0</v>
      </c>
      <c r="V88" s="37">
        <v>0</v>
      </c>
      <c r="W88" s="37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63">
        <v>0</v>
      </c>
      <c r="AM88" s="63">
        <v>0</v>
      </c>
      <c r="AN88" s="63">
        <v>0</v>
      </c>
      <c r="AO88" s="63">
        <v>36</v>
      </c>
      <c r="AP88" s="63">
        <v>36</v>
      </c>
      <c r="AQ88" s="63">
        <v>36</v>
      </c>
      <c r="AR88" s="63">
        <v>36</v>
      </c>
      <c r="AS88" s="63">
        <v>36</v>
      </c>
      <c r="AT88" s="37">
        <v>0</v>
      </c>
      <c r="AU88" s="37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0</v>
      </c>
      <c r="BE88" s="45">
        <f t="shared" si="27"/>
        <v>180</v>
      </c>
    </row>
    <row r="89" spans="1:58" s="10" customFormat="1" ht="17.25" customHeight="1">
      <c r="A89" s="104"/>
      <c r="B89" s="121"/>
      <c r="C89" s="123"/>
      <c r="D89" s="33" t="s">
        <v>61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63">
        <v>0</v>
      </c>
      <c r="U89" s="63">
        <v>0</v>
      </c>
      <c r="V89" s="37">
        <v>0</v>
      </c>
      <c r="W89" s="37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37">
        <v>0</v>
      </c>
      <c r="AU89" s="37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45">
        <f t="shared" si="27"/>
        <v>0</v>
      </c>
    </row>
    <row r="90" spans="1:58" s="10" customFormat="1" ht="17.25" customHeight="1">
      <c r="A90" s="104"/>
      <c r="B90" s="120" t="s">
        <v>114</v>
      </c>
      <c r="C90" s="122" t="s">
        <v>115</v>
      </c>
      <c r="D90" s="33" t="s">
        <v>60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63">
        <v>0</v>
      </c>
      <c r="U90" s="63">
        <v>0</v>
      </c>
      <c r="V90" s="37">
        <v>0</v>
      </c>
      <c r="W90" s="37">
        <v>0</v>
      </c>
      <c r="X90" s="34">
        <v>2</v>
      </c>
      <c r="Y90" s="34">
        <v>2</v>
      </c>
      <c r="Z90" s="34">
        <v>2</v>
      </c>
      <c r="AA90" s="34">
        <v>2</v>
      </c>
      <c r="AB90" s="34">
        <v>6</v>
      </c>
      <c r="AC90" s="34">
        <v>6</v>
      </c>
      <c r="AD90" s="34">
        <v>6</v>
      </c>
      <c r="AE90" s="34">
        <v>6</v>
      </c>
      <c r="AF90" s="34">
        <v>6</v>
      </c>
      <c r="AG90" s="34">
        <v>6</v>
      </c>
      <c r="AH90" s="34">
        <v>6</v>
      </c>
      <c r="AI90" s="34">
        <v>6</v>
      </c>
      <c r="AJ90" s="34">
        <v>4</v>
      </c>
      <c r="AK90" s="34">
        <v>5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37">
        <v>0</v>
      </c>
      <c r="AU90" s="37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  <c r="BE90" s="45">
        <f t="shared" si="27"/>
        <v>65</v>
      </c>
    </row>
    <row r="91" spans="1:58" s="10" customFormat="1" ht="17.25" customHeight="1">
      <c r="A91" s="104"/>
      <c r="B91" s="121"/>
      <c r="C91" s="123"/>
      <c r="D91" s="33" t="s">
        <v>61</v>
      </c>
      <c r="E91" s="34">
        <f t="shared" ref="E91:AJ91" si="29">E90/2</f>
        <v>0</v>
      </c>
      <c r="F91" s="34">
        <f t="shared" si="29"/>
        <v>0</v>
      </c>
      <c r="G91" s="34">
        <f t="shared" si="29"/>
        <v>0</v>
      </c>
      <c r="H91" s="34">
        <f t="shared" si="29"/>
        <v>0</v>
      </c>
      <c r="I91" s="34">
        <f t="shared" si="29"/>
        <v>0</v>
      </c>
      <c r="J91" s="34">
        <f t="shared" si="29"/>
        <v>0</v>
      </c>
      <c r="K91" s="34">
        <f t="shared" si="29"/>
        <v>0</v>
      </c>
      <c r="L91" s="34">
        <f t="shared" si="29"/>
        <v>0</v>
      </c>
      <c r="M91" s="34">
        <f t="shared" si="29"/>
        <v>0</v>
      </c>
      <c r="N91" s="34">
        <f t="shared" si="29"/>
        <v>0</v>
      </c>
      <c r="O91" s="34">
        <f t="shared" si="29"/>
        <v>0</v>
      </c>
      <c r="P91" s="34">
        <f t="shared" si="29"/>
        <v>0</v>
      </c>
      <c r="Q91" s="34">
        <f t="shared" si="29"/>
        <v>0</v>
      </c>
      <c r="R91" s="34">
        <f t="shared" si="29"/>
        <v>0</v>
      </c>
      <c r="S91" s="34">
        <f t="shared" si="29"/>
        <v>0</v>
      </c>
      <c r="T91" s="63">
        <v>0</v>
      </c>
      <c r="U91" s="63">
        <v>0</v>
      </c>
      <c r="V91" s="37">
        <v>0</v>
      </c>
      <c r="W91" s="37">
        <v>0</v>
      </c>
      <c r="X91" s="34">
        <f t="shared" si="29"/>
        <v>1</v>
      </c>
      <c r="Y91" s="34">
        <f t="shared" si="29"/>
        <v>1</v>
      </c>
      <c r="Z91" s="34">
        <f t="shared" si="29"/>
        <v>1</v>
      </c>
      <c r="AA91" s="34">
        <f t="shared" si="29"/>
        <v>1</v>
      </c>
      <c r="AB91" s="34">
        <f t="shared" si="29"/>
        <v>3</v>
      </c>
      <c r="AC91" s="34">
        <f t="shared" si="29"/>
        <v>3</v>
      </c>
      <c r="AD91" s="34">
        <f t="shared" si="29"/>
        <v>3</v>
      </c>
      <c r="AE91" s="34">
        <f t="shared" si="29"/>
        <v>3</v>
      </c>
      <c r="AF91" s="34">
        <f t="shared" si="29"/>
        <v>3</v>
      </c>
      <c r="AG91" s="34">
        <f t="shared" si="29"/>
        <v>3</v>
      </c>
      <c r="AH91" s="34">
        <f t="shared" si="29"/>
        <v>3</v>
      </c>
      <c r="AI91" s="34">
        <f t="shared" si="29"/>
        <v>3</v>
      </c>
      <c r="AJ91" s="34">
        <f t="shared" si="29"/>
        <v>2</v>
      </c>
      <c r="AK91" s="34">
        <f>AK90/2</f>
        <v>2.5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0</v>
      </c>
      <c r="AS91" s="63">
        <v>0</v>
      </c>
      <c r="AT91" s="37">
        <v>0</v>
      </c>
      <c r="AU91" s="37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45">
        <f t="shared" si="27"/>
        <v>32.5</v>
      </c>
    </row>
    <row r="92" spans="1:58" ht="18.75" customHeight="1">
      <c r="A92" s="104"/>
      <c r="B92" s="81" t="s">
        <v>39</v>
      </c>
      <c r="C92" s="82"/>
      <c r="D92" s="83"/>
      <c r="E92" s="35">
        <f>E78+E74+E62+E48</f>
        <v>36</v>
      </c>
      <c r="F92" s="35">
        <f t="shared" ref="F92:BD92" si="30">F78+F74+F62+F48</f>
        <v>36</v>
      </c>
      <c r="G92" s="35">
        <f t="shared" si="30"/>
        <v>36</v>
      </c>
      <c r="H92" s="35">
        <f t="shared" si="30"/>
        <v>36</v>
      </c>
      <c r="I92" s="35">
        <f t="shared" si="30"/>
        <v>36</v>
      </c>
      <c r="J92" s="35">
        <f t="shared" si="30"/>
        <v>36</v>
      </c>
      <c r="K92" s="35">
        <f t="shared" si="30"/>
        <v>36</v>
      </c>
      <c r="L92" s="35">
        <f t="shared" si="30"/>
        <v>36</v>
      </c>
      <c r="M92" s="35">
        <f t="shared" si="30"/>
        <v>36</v>
      </c>
      <c r="N92" s="35">
        <f t="shared" si="30"/>
        <v>36</v>
      </c>
      <c r="O92" s="35">
        <f t="shared" si="30"/>
        <v>36</v>
      </c>
      <c r="P92" s="35">
        <f t="shared" si="30"/>
        <v>36</v>
      </c>
      <c r="Q92" s="35">
        <f t="shared" si="30"/>
        <v>36</v>
      </c>
      <c r="R92" s="35">
        <f t="shared" si="30"/>
        <v>36</v>
      </c>
      <c r="S92" s="35">
        <f t="shared" si="30"/>
        <v>36</v>
      </c>
      <c r="T92" s="35">
        <f t="shared" si="30"/>
        <v>36</v>
      </c>
      <c r="U92" s="35">
        <f t="shared" si="30"/>
        <v>36</v>
      </c>
      <c r="V92" s="35">
        <f t="shared" si="30"/>
        <v>0</v>
      </c>
      <c r="W92" s="35">
        <f t="shared" si="30"/>
        <v>0</v>
      </c>
      <c r="X92" s="35">
        <f t="shared" si="30"/>
        <v>36</v>
      </c>
      <c r="Y92" s="35">
        <f t="shared" si="30"/>
        <v>36</v>
      </c>
      <c r="Z92" s="35">
        <f t="shared" si="30"/>
        <v>36</v>
      </c>
      <c r="AA92" s="35">
        <f t="shared" si="30"/>
        <v>36</v>
      </c>
      <c r="AB92" s="35">
        <f t="shared" si="30"/>
        <v>36</v>
      </c>
      <c r="AC92" s="35">
        <f t="shared" si="30"/>
        <v>36</v>
      </c>
      <c r="AD92" s="35">
        <f t="shared" si="30"/>
        <v>36</v>
      </c>
      <c r="AE92" s="35">
        <f t="shared" si="30"/>
        <v>36</v>
      </c>
      <c r="AF92" s="35">
        <f t="shared" si="30"/>
        <v>36</v>
      </c>
      <c r="AG92" s="35">
        <f t="shared" si="30"/>
        <v>36</v>
      </c>
      <c r="AH92" s="35">
        <f t="shared" si="30"/>
        <v>36</v>
      </c>
      <c r="AI92" s="35">
        <f t="shared" si="30"/>
        <v>36</v>
      </c>
      <c r="AJ92" s="35">
        <f t="shared" si="30"/>
        <v>36</v>
      </c>
      <c r="AK92" s="35">
        <f t="shared" si="30"/>
        <v>36</v>
      </c>
      <c r="AL92" s="35">
        <f t="shared" si="30"/>
        <v>36</v>
      </c>
      <c r="AM92" s="35">
        <f t="shared" si="30"/>
        <v>36</v>
      </c>
      <c r="AN92" s="35">
        <f t="shared" si="30"/>
        <v>36</v>
      </c>
      <c r="AO92" s="35">
        <f t="shared" si="30"/>
        <v>36</v>
      </c>
      <c r="AP92" s="35">
        <f t="shared" si="30"/>
        <v>36</v>
      </c>
      <c r="AQ92" s="35">
        <f t="shared" si="30"/>
        <v>36</v>
      </c>
      <c r="AR92" s="35">
        <f t="shared" si="30"/>
        <v>36</v>
      </c>
      <c r="AS92" s="35">
        <f t="shared" si="30"/>
        <v>36</v>
      </c>
      <c r="AT92" s="35">
        <f t="shared" si="30"/>
        <v>0</v>
      </c>
      <c r="AU92" s="35">
        <f t="shared" si="30"/>
        <v>0</v>
      </c>
      <c r="AV92" s="35">
        <f t="shared" si="30"/>
        <v>0</v>
      </c>
      <c r="AW92" s="35">
        <f t="shared" si="30"/>
        <v>0</v>
      </c>
      <c r="AX92" s="35">
        <f t="shared" si="30"/>
        <v>0</v>
      </c>
      <c r="AY92" s="35">
        <f t="shared" si="30"/>
        <v>0</v>
      </c>
      <c r="AZ92" s="35">
        <f t="shared" si="30"/>
        <v>0</v>
      </c>
      <c r="BA92" s="35">
        <f t="shared" si="30"/>
        <v>0</v>
      </c>
      <c r="BB92" s="35">
        <f t="shared" si="30"/>
        <v>0</v>
      </c>
      <c r="BC92" s="35">
        <f t="shared" si="30"/>
        <v>0</v>
      </c>
      <c r="BD92" s="35">
        <f t="shared" si="30"/>
        <v>0</v>
      </c>
      <c r="BE92" s="45">
        <f t="shared" si="2"/>
        <v>1404</v>
      </c>
    </row>
    <row r="93" spans="1:58" ht="18.75" customHeight="1">
      <c r="A93" s="104"/>
      <c r="B93" s="81" t="s">
        <v>40</v>
      </c>
      <c r="C93" s="82"/>
      <c r="D93" s="83"/>
      <c r="E93" s="35">
        <f>E79+E75+E63+E49</f>
        <v>18</v>
      </c>
      <c r="F93" s="35">
        <f t="shared" ref="F93:BD93" si="31">F79+F75+F63+F49</f>
        <v>18</v>
      </c>
      <c r="G93" s="35">
        <f t="shared" si="31"/>
        <v>18</v>
      </c>
      <c r="H93" s="35">
        <f t="shared" si="31"/>
        <v>18</v>
      </c>
      <c r="I93" s="35">
        <f t="shared" si="31"/>
        <v>18</v>
      </c>
      <c r="J93" s="35">
        <f t="shared" si="31"/>
        <v>18</v>
      </c>
      <c r="K93" s="35">
        <f t="shared" si="31"/>
        <v>18</v>
      </c>
      <c r="L93" s="35">
        <f t="shared" si="31"/>
        <v>18</v>
      </c>
      <c r="M93" s="35">
        <f t="shared" si="31"/>
        <v>18</v>
      </c>
      <c r="N93" s="35">
        <f t="shared" si="31"/>
        <v>18</v>
      </c>
      <c r="O93" s="35">
        <f t="shared" si="31"/>
        <v>18</v>
      </c>
      <c r="P93" s="35">
        <f t="shared" si="31"/>
        <v>18</v>
      </c>
      <c r="Q93" s="35">
        <f t="shared" si="31"/>
        <v>18</v>
      </c>
      <c r="R93" s="35">
        <f t="shared" si="31"/>
        <v>18</v>
      </c>
      <c r="S93" s="35">
        <f t="shared" si="31"/>
        <v>18</v>
      </c>
      <c r="T93" s="35">
        <f t="shared" si="31"/>
        <v>0</v>
      </c>
      <c r="U93" s="35">
        <f t="shared" si="31"/>
        <v>0</v>
      </c>
      <c r="V93" s="35">
        <f t="shared" si="31"/>
        <v>0</v>
      </c>
      <c r="W93" s="35">
        <f t="shared" si="31"/>
        <v>0</v>
      </c>
      <c r="X93" s="35">
        <f t="shared" si="31"/>
        <v>18</v>
      </c>
      <c r="Y93" s="35">
        <f t="shared" si="31"/>
        <v>18</v>
      </c>
      <c r="Z93" s="35">
        <f t="shared" si="31"/>
        <v>18</v>
      </c>
      <c r="AA93" s="35">
        <f t="shared" si="31"/>
        <v>18</v>
      </c>
      <c r="AB93" s="35">
        <f t="shared" si="31"/>
        <v>18</v>
      </c>
      <c r="AC93" s="35">
        <f t="shared" si="31"/>
        <v>18</v>
      </c>
      <c r="AD93" s="35">
        <f t="shared" si="31"/>
        <v>18</v>
      </c>
      <c r="AE93" s="35">
        <f t="shared" si="31"/>
        <v>18</v>
      </c>
      <c r="AF93" s="35">
        <f t="shared" si="31"/>
        <v>18</v>
      </c>
      <c r="AG93" s="35">
        <f t="shared" si="31"/>
        <v>18</v>
      </c>
      <c r="AH93" s="35">
        <f t="shared" si="31"/>
        <v>18</v>
      </c>
      <c r="AI93" s="35">
        <f t="shared" si="31"/>
        <v>18</v>
      </c>
      <c r="AJ93" s="35">
        <f t="shared" si="31"/>
        <v>18</v>
      </c>
      <c r="AK93" s="35">
        <f t="shared" si="31"/>
        <v>18</v>
      </c>
      <c r="AL93" s="35">
        <f t="shared" si="31"/>
        <v>0</v>
      </c>
      <c r="AM93" s="35">
        <f t="shared" si="31"/>
        <v>0</v>
      </c>
      <c r="AN93" s="35">
        <f t="shared" si="31"/>
        <v>0</v>
      </c>
      <c r="AO93" s="35">
        <f t="shared" si="31"/>
        <v>0</v>
      </c>
      <c r="AP93" s="35">
        <f t="shared" si="31"/>
        <v>0</v>
      </c>
      <c r="AQ93" s="35">
        <f t="shared" si="31"/>
        <v>0</v>
      </c>
      <c r="AR93" s="35">
        <f t="shared" si="31"/>
        <v>0</v>
      </c>
      <c r="AS93" s="35">
        <f t="shared" si="31"/>
        <v>0</v>
      </c>
      <c r="AT93" s="35">
        <f t="shared" si="31"/>
        <v>0</v>
      </c>
      <c r="AU93" s="35">
        <f t="shared" si="31"/>
        <v>0</v>
      </c>
      <c r="AV93" s="35">
        <f t="shared" si="31"/>
        <v>0</v>
      </c>
      <c r="AW93" s="35">
        <f t="shared" si="31"/>
        <v>0</v>
      </c>
      <c r="AX93" s="35">
        <f t="shared" si="31"/>
        <v>0</v>
      </c>
      <c r="AY93" s="35">
        <f t="shared" si="31"/>
        <v>0</v>
      </c>
      <c r="AZ93" s="35">
        <f t="shared" si="31"/>
        <v>0</v>
      </c>
      <c r="BA93" s="35">
        <f t="shared" si="31"/>
        <v>0</v>
      </c>
      <c r="BB93" s="35">
        <f t="shared" si="31"/>
        <v>0</v>
      </c>
      <c r="BC93" s="35">
        <f t="shared" si="31"/>
        <v>0</v>
      </c>
      <c r="BD93" s="35">
        <f t="shared" si="31"/>
        <v>0</v>
      </c>
      <c r="BE93" s="45">
        <f t="shared" si="2"/>
        <v>522</v>
      </c>
    </row>
    <row r="94" spans="1:58" ht="18.75" customHeight="1">
      <c r="A94" s="105"/>
      <c r="B94" s="81" t="s">
        <v>41</v>
      </c>
      <c r="C94" s="82"/>
      <c r="D94" s="83"/>
      <c r="E94" s="35">
        <f>E79+E78+E75+E74+E63+E62+E49+E48</f>
        <v>54</v>
      </c>
      <c r="F94" s="35">
        <f t="shared" ref="F94:BD94" si="32">F79+F78+F75+F74+F63+F62+F49+F48</f>
        <v>54</v>
      </c>
      <c r="G94" s="35">
        <f t="shared" si="32"/>
        <v>54</v>
      </c>
      <c r="H94" s="35">
        <f t="shared" si="32"/>
        <v>54</v>
      </c>
      <c r="I94" s="35">
        <f t="shared" si="32"/>
        <v>54</v>
      </c>
      <c r="J94" s="35">
        <f t="shared" si="32"/>
        <v>54</v>
      </c>
      <c r="K94" s="35">
        <f t="shared" si="32"/>
        <v>54</v>
      </c>
      <c r="L94" s="35">
        <f t="shared" si="32"/>
        <v>54</v>
      </c>
      <c r="M94" s="35">
        <f t="shared" si="32"/>
        <v>54</v>
      </c>
      <c r="N94" s="35">
        <f t="shared" si="32"/>
        <v>54</v>
      </c>
      <c r="O94" s="35">
        <f t="shared" si="32"/>
        <v>54</v>
      </c>
      <c r="P94" s="35">
        <f t="shared" si="32"/>
        <v>54</v>
      </c>
      <c r="Q94" s="35">
        <f t="shared" si="32"/>
        <v>54</v>
      </c>
      <c r="R94" s="35">
        <f t="shared" si="32"/>
        <v>54</v>
      </c>
      <c r="S94" s="35">
        <f t="shared" si="32"/>
        <v>54</v>
      </c>
      <c r="T94" s="35">
        <f t="shared" si="32"/>
        <v>36</v>
      </c>
      <c r="U94" s="35">
        <f t="shared" si="32"/>
        <v>36</v>
      </c>
      <c r="V94" s="35">
        <f t="shared" si="32"/>
        <v>0</v>
      </c>
      <c r="W94" s="35">
        <f t="shared" si="32"/>
        <v>0</v>
      </c>
      <c r="X94" s="35">
        <f t="shared" si="32"/>
        <v>54</v>
      </c>
      <c r="Y94" s="35">
        <f t="shared" si="32"/>
        <v>54</v>
      </c>
      <c r="Z94" s="35">
        <f t="shared" si="32"/>
        <v>54</v>
      </c>
      <c r="AA94" s="35">
        <f t="shared" si="32"/>
        <v>54</v>
      </c>
      <c r="AB94" s="35">
        <f t="shared" si="32"/>
        <v>54</v>
      </c>
      <c r="AC94" s="35">
        <f t="shared" si="32"/>
        <v>54</v>
      </c>
      <c r="AD94" s="35">
        <f t="shared" si="32"/>
        <v>54</v>
      </c>
      <c r="AE94" s="35">
        <f t="shared" si="32"/>
        <v>54</v>
      </c>
      <c r="AF94" s="35">
        <f t="shared" si="32"/>
        <v>54</v>
      </c>
      <c r="AG94" s="35">
        <f t="shared" si="32"/>
        <v>54</v>
      </c>
      <c r="AH94" s="35">
        <f t="shared" si="32"/>
        <v>54</v>
      </c>
      <c r="AI94" s="35">
        <f t="shared" si="32"/>
        <v>54</v>
      </c>
      <c r="AJ94" s="35">
        <f t="shared" si="32"/>
        <v>54</v>
      </c>
      <c r="AK94" s="35">
        <f t="shared" si="32"/>
        <v>54</v>
      </c>
      <c r="AL94" s="35">
        <f t="shared" si="32"/>
        <v>36</v>
      </c>
      <c r="AM94" s="35">
        <f t="shared" si="32"/>
        <v>36</v>
      </c>
      <c r="AN94" s="35">
        <f t="shared" si="32"/>
        <v>36</v>
      </c>
      <c r="AO94" s="35">
        <f t="shared" si="32"/>
        <v>36</v>
      </c>
      <c r="AP94" s="35">
        <f t="shared" si="32"/>
        <v>36</v>
      </c>
      <c r="AQ94" s="35">
        <f t="shared" si="32"/>
        <v>36</v>
      </c>
      <c r="AR94" s="35">
        <f t="shared" si="32"/>
        <v>36</v>
      </c>
      <c r="AS94" s="35">
        <f t="shared" si="32"/>
        <v>36</v>
      </c>
      <c r="AT94" s="35">
        <f t="shared" si="32"/>
        <v>0</v>
      </c>
      <c r="AU94" s="35">
        <f t="shared" si="32"/>
        <v>0</v>
      </c>
      <c r="AV94" s="35">
        <f t="shared" si="32"/>
        <v>0</v>
      </c>
      <c r="AW94" s="35">
        <f t="shared" si="32"/>
        <v>0</v>
      </c>
      <c r="AX94" s="35">
        <f t="shared" si="32"/>
        <v>0</v>
      </c>
      <c r="AY94" s="35">
        <f t="shared" si="32"/>
        <v>0</v>
      </c>
      <c r="AZ94" s="35">
        <f t="shared" si="32"/>
        <v>0</v>
      </c>
      <c r="BA94" s="35">
        <f t="shared" si="32"/>
        <v>0</v>
      </c>
      <c r="BB94" s="35">
        <f t="shared" si="32"/>
        <v>0</v>
      </c>
      <c r="BC94" s="35">
        <f t="shared" si="32"/>
        <v>0</v>
      </c>
      <c r="BD94" s="35">
        <f t="shared" si="32"/>
        <v>0</v>
      </c>
      <c r="BE94" s="45">
        <f t="shared" si="2"/>
        <v>1926</v>
      </c>
      <c r="BF94" s="28"/>
    </row>
    <row r="95" spans="1:58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S95" s="11"/>
      <c r="T95" s="11"/>
      <c r="U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BB95" s="16"/>
      <c r="BC95" s="16"/>
      <c r="BD95" s="11"/>
      <c r="BE95" s="21"/>
    </row>
    <row r="96" spans="1:58" ht="7.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S96" s="2"/>
      <c r="T96" s="2"/>
      <c r="U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BB96" s="14"/>
      <c r="BC96" s="14"/>
      <c r="BD96" s="2"/>
      <c r="BE96" s="20"/>
    </row>
    <row r="97" spans="1:57" ht="15.75">
      <c r="A97" s="107" t="s">
        <v>50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</row>
    <row r="99" spans="1:57" ht="69.75" customHeight="1">
      <c r="A99" s="69" t="s">
        <v>8</v>
      </c>
      <c r="B99" s="146" t="s">
        <v>9</v>
      </c>
      <c r="C99" s="163" t="s">
        <v>10</v>
      </c>
      <c r="D99" s="164"/>
      <c r="E99" s="92" t="s">
        <v>12</v>
      </c>
      <c r="F99" s="93"/>
      <c r="G99" s="93"/>
      <c r="H99" s="94"/>
      <c r="I99" s="136" t="s">
        <v>13</v>
      </c>
      <c r="J99" s="137"/>
      <c r="K99" s="137"/>
      <c r="L99" s="138"/>
      <c r="M99" s="25" t="s">
        <v>54</v>
      </c>
      <c r="N99" s="136" t="s">
        <v>14</v>
      </c>
      <c r="O99" s="137"/>
      <c r="P99" s="138"/>
      <c r="Q99" s="25">
        <v>41610</v>
      </c>
      <c r="R99" s="92" t="s">
        <v>15</v>
      </c>
      <c r="S99" s="93"/>
      <c r="T99" s="93"/>
      <c r="U99" s="94"/>
      <c r="V99" s="15" t="s">
        <v>55</v>
      </c>
      <c r="W99" s="92" t="s">
        <v>16</v>
      </c>
      <c r="X99" s="93"/>
      <c r="Y99" s="93"/>
      <c r="Z99" s="15" t="s">
        <v>56</v>
      </c>
      <c r="AA99" s="92" t="s">
        <v>17</v>
      </c>
      <c r="AB99" s="93"/>
      <c r="AC99" s="93"/>
      <c r="AD99" s="18" t="s">
        <v>57</v>
      </c>
      <c r="AE99" s="92" t="s">
        <v>18</v>
      </c>
      <c r="AF99" s="93"/>
      <c r="AG99" s="93"/>
      <c r="AH99" s="94"/>
      <c r="AI99" s="89" t="s">
        <v>19</v>
      </c>
      <c r="AJ99" s="90"/>
      <c r="AK99" s="90"/>
      <c r="AL99" s="91"/>
      <c r="AM99" s="25" t="s">
        <v>58</v>
      </c>
      <c r="AN99" s="89" t="s">
        <v>20</v>
      </c>
      <c r="AO99" s="90"/>
      <c r="AP99" s="91"/>
      <c r="AQ99" s="25">
        <v>41792</v>
      </c>
      <c r="AR99" s="89" t="s">
        <v>21</v>
      </c>
      <c r="AS99" s="90"/>
      <c r="AT99" s="90"/>
      <c r="AU99" s="91"/>
      <c r="AV99" s="92" t="s">
        <v>22</v>
      </c>
      <c r="AW99" s="93"/>
      <c r="AX99" s="93"/>
      <c r="AY99" s="94"/>
      <c r="AZ99" s="89" t="s">
        <v>23</v>
      </c>
      <c r="BA99" s="90"/>
      <c r="BB99" s="90"/>
      <c r="BC99" s="90"/>
      <c r="BD99" s="91"/>
      <c r="BE99" s="22" t="s">
        <v>46</v>
      </c>
    </row>
    <row r="100" spans="1:57">
      <c r="A100" s="70"/>
      <c r="B100" s="147"/>
      <c r="C100" s="165"/>
      <c r="D100" s="166"/>
      <c r="E100" s="124" t="s">
        <v>25</v>
      </c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23"/>
    </row>
    <row r="101" spans="1:57">
      <c r="A101" s="70"/>
      <c r="B101" s="147"/>
      <c r="C101" s="165"/>
      <c r="D101" s="166"/>
      <c r="E101" s="4">
        <v>36</v>
      </c>
      <c r="F101" s="4">
        <v>37</v>
      </c>
      <c r="G101" s="4">
        <v>38</v>
      </c>
      <c r="H101" s="4">
        <v>39</v>
      </c>
      <c r="I101" s="4">
        <v>40</v>
      </c>
      <c r="J101" s="4">
        <v>41</v>
      </c>
      <c r="K101" s="4">
        <v>42</v>
      </c>
      <c r="L101" s="4">
        <v>43</v>
      </c>
      <c r="M101" s="4">
        <v>44</v>
      </c>
      <c r="N101" s="4">
        <v>45</v>
      </c>
      <c r="O101" s="4">
        <v>46</v>
      </c>
      <c r="P101" s="4">
        <v>47</v>
      </c>
      <c r="Q101" s="12">
        <v>48</v>
      </c>
      <c r="R101" s="12">
        <v>49</v>
      </c>
      <c r="S101" s="4">
        <v>50</v>
      </c>
      <c r="T101" s="4">
        <v>51</v>
      </c>
      <c r="U101" s="4">
        <v>52</v>
      </c>
      <c r="V101" s="12">
        <v>1</v>
      </c>
      <c r="W101" s="12">
        <v>2</v>
      </c>
      <c r="X101" s="12">
        <v>3</v>
      </c>
      <c r="Y101" s="12">
        <v>4</v>
      </c>
      <c r="Z101" s="12">
        <v>5</v>
      </c>
      <c r="AA101" s="12">
        <v>6</v>
      </c>
      <c r="AB101" s="12">
        <v>7</v>
      </c>
      <c r="AC101" s="12">
        <v>8</v>
      </c>
      <c r="AD101" s="12">
        <v>9</v>
      </c>
      <c r="AE101" s="12">
        <v>10</v>
      </c>
      <c r="AF101" s="12">
        <v>11</v>
      </c>
      <c r="AG101" s="12">
        <v>12</v>
      </c>
      <c r="AH101" s="12">
        <v>13</v>
      </c>
      <c r="AI101" s="12">
        <v>14</v>
      </c>
      <c r="AJ101" s="12">
        <v>15</v>
      </c>
      <c r="AK101" s="12">
        <v>16</v>
      </c>
      <c r="AL101" s="4">
        <v>17</v>
      </c>
      <c r="AM101" s="4">
        <v>18</v>
      </c>
      <c r="AN101" s="4">
        <v>19</v>
      </c>
      <c r="AO101" s="4">
        <v>20</v>
      </c>
      <c r="AP101" s="4">
        <v>21</v>
      </c>
      <c r="AQ101" s="4">
        <v>22</v>
      </c>
      <c r="AR101" s="4">
        <v>23</v>
      </c>
      <c r="AS101" s="4">
        <v>24</v>
      </c>
      <c r="AT101" s="4">
        <v>25</v>
      </c>
      <c r="AU101" s="4">
        <v>26</v>
      </c>
      <c r="AV101" s="12">
        <v>27</v>
      </c>
      <c r="AW101" s="12">
        <v>28</v>
      </c>
      <c r="AX101" s="12">
        <v>29</v>
      </c>
      <c r="AY101" s="12">
        <v>30</v>
      </c>
      <c r="AZ101" s="12">
        <v>31</v>
      </c>
      <c r="BA101" s="12">
        <v>32</v>
      </c>
      <c r="BB101" s="12">
        <v>33</v>
      </c>
      <c r="BC101" s="12">
        <v>34</v>
      </c>
      <c r="BD101" s="4">
        <v>35</v>
      </c>
      <c r="BE101" s="126"/>
    </row>
    <row r="102" spans="1:57">
      <c r="A102" s="70"/>
      <c r="B102" s="147"/>
      <c r="C102" s="165"/>
      <c r="D102" s="166"/>
      <c r="E102" s="143" t="s">
        <v>26</v>
      </c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27"/>
    </row>
    <row r="103" spans="1:57">
      <c r="A103" s="71"/>
      <c r="B103" s="148"/>
      <c r="C103" s="167"/>
      <c r="D103" s="168"/>
      <c r="E103" s="4">
        <v>1</v>
      </c>
      <c r="F103" s="4">
        <v>2</v>
      </c>
      <c r="G103" s="4">
        <v>3</v>
      </c>
      <c r="H103" s="4">
        <v>4</v>
      </c>
      <c r="I103" s="4">
        <v>5</v>
      </c>
      <c r="J103" s="4">
        <v>6</v>
      </c>
      <c r="K103" s="4">
        <v>7</v>
      </c>
      <c r="L103" s="4">
        <v>8</v>
      </c>
      <c r="M103" s="4">
        <v>9</v>
      </c>
      <c r="N103" s="4">
        <v>10</v>
      </c>
      <c r="O103" s="4">
        <v>11</v>
      </c>
      <c r="P103" s="4">
        <v>12</v>
      </c>
      <c r="Q103" s="12">
        <v>13</v>
      </c>
      <c r="R103" s="12">
        <v>14</v>
      </c>
      <c r="S103" s="4">
        <v>15</v>
      </c>
      <c r="T103" s="4">
        <v>16</v>
      </c>
      <c r="U103" s="4">
        <v>17</v>
      </c>
      <c r="V103" s="12">
        <v>18</v>
      </c>
      <c r="W103" s="12">
        <v>19</v>
      </c>
      <c r="X103" s="12">
        <v>20</v>
      </c>
      <c r="Y103" s="12">
        <v>21</v>
      </c>
      <c r="Z103" s="12">
        <v>22</v>
      </c>
      <c r="AA103" s="12">
        <v>23</v>
      </c>
      <c r="AB103" s="12">
        <v>24</v>
      </c>
      <c r="AC103" s="12">
        <v>25</v>
      </c>
      <c r="AD103" s="12">
        <v>26</v>
      </c>
      <c r="AE103" s="12">
        <v>27</v>
      </c>
      <c r="AF103" s="12">
        <v>28</v>
      </c>
      <c r="AG103" s="12">
        <v>29</v>
      </c>
      <c r="AH103" s="12">
        <v>30</v>
      </c>
      <c r="AI103" s="12">
        <v>31</v>
      </c>
      <c r="AJ103" s="12">
        <v>32</v>
      </c>
      <c r="AK103" s="12">
        <v>33</v>
      </c>
      <c r="AL103" s="4">
        <v>34</v>
      </c>
      <c r="AM103" s="4">
        <v>35</v>
      </c>
      <c r="AN103" s="4">
        <v>36</v>
      </c>
      <c r="AO103" s="4">
        <v>37</v>
      </c>
      <c r="AP103" s="4">
        <v>38</v>
      </c>
      <c r="AQ103" s="4">
        <v>39</v>
      </c>
      <c r="AR103" s="4">
        <v>40</v>
      </c>
      <c r="AS103" s="4">
        <v>41</v>
      </c>
      <c r="AT103" s="4">
        <v>42</v>
      </c>
      <c r="AU103" s="4">
        <v>43</v>
      </c>
      <c r="AV103" s="12">
        <v>44</v>
      </c>
      <c r="AW103" s="12">
        <v>45</v>
      </c>
      <c r="AX103" s="12">
        <v>46</v>
      </c>
      <c r="AY103" s="12">
        <v>47</v>
      </c>
      <c r="AZ103" s="12">
        <v>48</v>
      </c>
      <c r="BA103" s="12">
        <v>49</v>
      </c>
      <c r="BB103" s="12">
        <v>50</v>
      </c>
      <c r="BC103" s="12">
        <v>51</v>
      </c>
      <c r="BD103" s="4">
        <v>52</v>
      </c>
      <c r="BE103" s="128"/>
    </row>
    <row r="104" spans="1:57" ht="15" customHeight="1">
      <c r="A104" s="139" t="s">
        <v>27</v>
      </c>
      <c r="B104" s="54"/>
      <c r="C104" s="72" t="s">
        <v>52</v>
      </c>
      <c r="D104" s="72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9"/>
    </row>
    <row r="105" spans="1:57" ht="15" customHeight="1">
      <c r="A105" s="140"/>
      <c r="B105" s="54"/>
      <c r="C105" s="72" t="s">
        <v>100</v>
      </c>
      <c r="D105" s="72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50"/>
    </row>
    <row r="106" spans="1:57" ht="15" customHeight="1">
      <c r="A106" s="140"/>
      <c r="B106" s="58" t="s">
        <v>86</v>
      </c>
      <c r="C106" s="114" t="s">
        <v>30</v>
      </c>
      <c r="D106" s="114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64"/>
      <c r="U106" s="64"/>
      <c r="V106" s="51"/>
      <c r="W106" s="51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64"/>
      <c r="AM106" s="64"/>
      <c r="AN106" s="64"/>
      <c r="AO106" s="64"/>
      <c r="AP106" s="64"/>
      <c r="AQ106" s="64"/>
      <c r="AR106" s="64"/>
      <c r="AS106" s="64"/>
      <c r="AT106" s="51" t="s">
        <v>116</v>
      </c>
      <c r="AU106" s="51"/>
      <c r="AV106" s="58"/>
      <c r="AW106" s="58"/>
      <c r="AX106" s="58"/>
      <c r="AY106" s="58"/>
      <c r="AZ106" s="58"/>
      <c r="BA106" s="58"/>
      <c r="BB106" s="58"/>
      <c r="BC106" s="58"/>
      <c r="BD106" s="58"/>
      <c r="BE106" s="50" t="s">
        <v>116</v>
      </c>
    </row>
    <row r="107" spans="1:57" ht="15" customHeight="1">
      <c r="A107" s="140"/>
      <c r="B107" s="58" t="s">
        <v>87</v>
      </c>
      <c r="C107" s="114" t="s">
        <v>31</v>
      </c>
      <c r="D107" s="114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4"/>
      <c r="U107" s="64"/>
      <c r="V107" s="51"/>
      <c r="W107" s="51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 t="s">
        <v>47</v>
      </c>
      <c r="AL107" s="64"/>
      <c r="AM107" s="64"/>
      <c r="AN107" s="64"/>
      <c r="AO107" s="64"/>
      <c r="AP107" s="64"/>
      <c r="AQ107" s="64"/>
      <c r="AR107" s="64"/>
      <c r="AS107" s="64"/>
      <c r="AT107" s="51"/>
      <c r="AU107" s="51"/>
      <c r="AV107" s="58"/>
      <c r="AW107" s="58"/>
      <c r="AX107" s="58"/>
      <c r="AY107" s="58"/>
      <c r="AZ107" s="58"/>
      <c r="BA107" s="58"/>
      <c r="BB107" s="58"/>
      <c r="BC107" s="58"/>
      <c r="BD107" s="58"/>
      <c r="BE107" s="50" t="s">
        <v>47</v>
      </c>
    </row>
    <row r="108" spans="1:57" ht="15" customHeight="1">
      <c r="A108" s="140"/>
      <c r="B108" s="58" t="s">
        <v>88</v>
      </c>
      <c r="C108" s="114" t="s">
        <v>32</v>
      </c>
      <c r="D108" s="114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4"/>
      <c r="U108" s="64"/>
      <c r="V108" s="51"/>
      <c r="W108" s="51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 t="s">
        <v>47</v>
      </c>
      <c r="AL108" s="64"/>
      <c r="AM108" s="64"/>
      <c r="AN108" s="64"/>
      <c r="AO108" s="64"/>
      <c r="AP108" s="64"/>
      <c r="AQ108" s="64"/>
      <c r="AR108" s="64"/>
      <c r="AS108" s="64"/>
      <c r="AT108" s="51"/>
      <c r="AU108" s="51"/>
      <c r="AV108" s="58"/>
      <c r="AW108" s="58"/>
      <c r="AX108" s="58"/>
      <c r="AY108" s="58"/>
      <c r="AZ108" s="58"/>
      <c r="BA108" s="58"/>
      <c r="BB108" s="58"/>
      <c r="BC108" s="58"/>
      <c r="BD108" s="58"/>
      <c r="BE108" s="50" t="s">
        <v>47</v>
      </c>
    </row>
    <row r="109" spans="1:57" ht="15" customHeight="1">
      <c r="A109" s="140"/>
      <c r="B109" s="58" t="s">
        <v>89</v>
      </c>
      <c r="C109" s="114" t="s">
        <v>37</v>
      </c>
      <c r="D109" s="114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64"/>
      <c r="U109" s="64"/>
      <c r="V109" s="51"/>
      <c r="W109" s="51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64"/>
      <c r="AM109" s="64"/>
      <c r="AN109" s="64"/>
      <c r="AO109" s="64"/>
      <c r="AP109" s="64"/>
      <c r="AQ109" s="64"/>
      <c r="AR109" s="64"/>
      <c r="AS109" s="64"/>
      <c r="AT109" s="51" t="s">
        <v>116</v>
      </c>
      <c r="AU109" s="51"/>
      <c r="AV109" s="58"/>
      <c r="AW109" s="58"/>
      <c r="AX109" s="58"/>
      <c r="AY109" s="58"/>
      <c r="AZ109" s="58"/>
      <c r="BA109" s="58"/>
      <c r="BB109" s="58"/>
      <c r="BC109" s="58"/>
      <c r="BD109" s="58"/>
      <c r="BE109" s="50" t="s">
        <v>116</v>
      </c>
    </row>
    <row r="110" spans="1:57" ht="15" customHeight="1">
      <c r="A110" s="140"/>
      <c r="B110" s="58" t="s">
        <v>90</v>
      </c>
      <c r="C110" s="114" t="s">
        <v>33</v>
      </c>
      <c r="D110" s="114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65"/>
      <c r="U110" s="65"/>
      <c r="V110" s="52"/>
      <c r="W110" s="52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 t="s">
        <v>47</v>
      </c>
      <c r="AL110" s="64"/>
      <c r="AM110" s="64"/>
      <c r="AN110" s="64"/>
      <c r="AO110" s="64"/>
      <c r="AP110" s="64"/>
      <c r="AQ110" s="64"/>
      <c r="AR110" s="64"/>
      <c r="AS110" s="64"/>
      <c r="AT110" s="51"/>
      <c r="AU110" s="51"/>
      <c r="AV110" s="58"/>
      <c r="AW110" s="58"/>
      <c r="AX110" s="58"/>
      <c r="AY110" s="58"/>
      <c r="AZ110" s="58"/>
      <c r="BA110" s="58"/>
      <c r="BB110" s="58"/>
      <c r="BC110" s="58"/>
      <c r="BD110" s="58"/>
      <c r="BE110" s="50" t="s">
        <v>47</v>
      </c>
    </row>
    <row r="111" spans="1:57" ht="15" customHeight="1">
      <c r="A111" s="140"/>
      <c r="B111" s="58" t="s">
        <v>91</v>
      </c>
      <c r="C111" s="115" t="s">
        <v>36</v>
      </c>
      <c r="D111" s="115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 t="s">
        <v>48</v>
      </c>
      <c r="T111" s="65"/>
      <c r="U111" s="65"/>
      <c r="V111" s="52"/>
      <c r="W111" s="52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 t="s">
        <v>47</v>
      </c>
      <c r="AL111" s="66"/>
      <c r="AM111" s="66"/>
      <c r="AN111" s="66"/>
      <c r="AO111" s="66"/>
      <c r="AP111" s="66"/>
      <c r="AQ111" s="66"/>
      <c r="AR111" s="66"/>
      <c r="AS111" s="66"/>
      <c r="AT111" s="53"/>
      <c r="AU111" s="53"/>
      <c r="AV111" s="58"/>
      <c r="AW111" s="58"/>
      <c r="AX111" s="58"/>
      <c r="AY111" s="58"/>
      <c r="AZ111" s="58"/>
      <c r="BA111" s="58"/>
      <c r="BB111" s="58"/>
      <c r="BC111" s="58"/>
      <c r="BD111" s="58"/>
      <c r="BE111" s="50" t="s">
        <v>120</v>
      </c>
    </row>
    <row r="112" spans="1:57" ht="25.5" customHeight="1">
      <c r="A112" s="140"/>
      <c r="B112" s="57"/>
      <c r="C112" s="113" t="s">
        <v>72</v>
      </c>
      <c r="D112" s="113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50"/>
    </row>
    <row r="113" spans="1:57" ht="15" customHeight="1">
      <c r="A113" s="140"/>
      <c r="B113" s="58" t="s">
        <v>92</v>
      </c>
      <c r="C113" s="134" t="s">
        <v>94</v>
      </c>
      <c r="D113" s="135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 t="s">
        <v>47</v>
      </c>
      <c r="T113" s="65"/>
      <c r="U113" s="65"/>
      <c r="V113" s="52"/>
      <c r="W113" s="52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66"/>
      <c r="AM113" s="66"/>
      <c r="AN113" s="66"/>
      <c r="AO113" s="66"/>
      <c r="AP113" s="66"/>
      <c r="AQ113" s="66"/>
      <c r="AR113" s="66"/>
      <c r="AS113" s="66"/>
      <c r="AT113" s="53"/>
      <c r="AU113" s="53"/>
      <c r="AV113" s="39"/>
      <c r="AW113" s="39"/>
      <c r="AX113" s="39"/>
      <c r="AY113" s="39"/>
      <c r="AZ113" s="39"/>
      <c r="BA113" s="39"/>
      <c r="BB113" s="39"/>
      <c r="BC113" s="39"/>
      <c r="BD113" s="39"/>
      <c r="BE113" s="50" t="s">
        <v>47</v>
      </c>
    </row>
    <row r="114" spans="1:57" ht="15" customHeight="1">
      <c r="A114" s="140"/>
      <c r="B114" s="58" t="s">
        <v>93</v>
      </c>
      <c r="C114" s="134" t="s">
        <v>38</v>
      </c>
      <c r="D114" s="13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65"/>
      <c r="U114" s="65"/>
      <c r="V114" s="52"/>
      <c r="W114" s="52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66"/>
      <c r="AM114" s="66"/>
      <c r="AN114" s="66"/>
      <c r="AO114" s="66"/>
      <c r="AP114" s="66"/>
      <c r="AQ114" s="66"/>
      <c r="AR114" s="66"/>
      <c r="AS114" s="66"/>
      <c r="AT114" s="53"/>
      <c r="AU114" s="53" t="s">
        <v>116</v>
      </c>
      <c r="AV114" s="39"/>
      <c r="AW114" s="39"/>
      <c r="AX114" s="39"/>
      <c r="AY114" s="39"/>
      <c r="AZ114" s="39"/>
      <c r="BA114" s="39"/>
      <c r="BB114" s="39"/>
      <c r="BC114" s="39"/>
      <c r="BD114" s="39"/>
      <c r="BE114" s="50" t="s">
        <v>116</v>
      </c>
    </row>
    <row r="115" spans="1:57" ht="15" customHeight="1">
      <c r="A115" s="140"/>
      <c r="B115" s="58" t="s">
        <v>95</v>
      </c>
      <c r="C115" s="134" t="s">
        <v>35</v>
      </c>
      <c r="D115" s="135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 t="s">
        <v>47</v>
      </c>
      <c r="T115" s="65"/>
      <c r="U115" s="65"/>
      <c r="V115" s="52"/>
      <c r="W115" s="52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66"/>
      <c r="AM115" s="66"/>
      <c r="AN115" s="66"/>
      <c r="AO115" s="66"/>
      <c r="AP115" s="66"/>
      <c r="AQ115" s="66"/>
      <c r="AR115" s="66"/>
      <c r="AS115" s="66"/>
      <c r="AT115" s="53"/>
      <c r="AU115" s="53"/>
      <c r="AV115" s="39"/>
      <c r="AW115" s="39"/>
      <c r="AX115" s="39"/>
      <c r="AY115" s="39"/>
      <c r="AZ115" s="39"/>
      <c r="BA115" s="39"/>
      <c r="BB115" s="39"/>
      <c r="BC115" s="39"/>
      <c r="BD115" s="39"/>
      <c r="BE115" s="50" t="s">
        <v>47</v>
      </c>
    </row>
    <row r="116" spans="1:57" ht="15" customHeight="1">
      <c r="A116" s="140"/>
      <c r="B116" s="58" t="s">
        <v>96</v>
      </c>
      <c r="C116" s="134" t="s">
        <v>34</v>
      </c>
      <c r="D116" s="13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65"/>
      <c r="U116" s="65"/>
      <c r="V116" s="52"/>
      <c r="W116" s="52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 t="s">
        <v>47</v>
      </c>
      <c r="AL116" s="66"/>
      <c r="AM116" s="66"/>
      <c r="AN116" s="66"/>
      <c r="AO116" s="66"/>
      <c r="AP116" s="66"/>
      <c r="AQ116" s="66"/>
      <c r="AR116" s="66"/>
      <c r="AS116" s="66"/>
      <c r="AT116" s="53"/>
      <c r="AU116" s="53"/>
      <c r="AV116" s="39"/>
      <c r="AW116" s="39"/>
      <c r="AX116" s="39"/>
      <c r="AY116" s="39"/>
      <c r="AZ116" s="39"/>
      <c r="BA116" s="39"/>
      <c r="BB116" s="39"/>
      <c r="BC116" s="39"/>
      <c r="BD116" s="39"/>
      <c r="BE116" s="50" t="s">
        <v>47</v>
      </c>
    </row>
    <row r="117" spans="1:57" ht="15" customHeight="1">
      <c r="A117" s="140"/>
      <c r="B117" s="58" t="s">
        <v>97</v>
      </c>
      <c r="C117" s="114" t="s">
        <v>108</v>
      </c>
      <c r="D117" s="114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65"/>
      <c r="U117" s="65"/>
      <c r="V117" s="52"/>
      <c r="W117" s="52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 t="s">
        <v>47</v>
      </c>
      <c r="AL117" s="66"/>
      <c r="AM117" s="66"/>
      <c r="AN117" s="66"/>
      <c r="AO117" s="66"/>
      <c r="AP117" s="66"/>
      <c r="AQ117" s="66"/>
      <c r="AR117" s="66"/>
      <c r="AS117" s="66"/>
      <c r="AT117" s="53"/>
      <c r="AU117" s="53"/>
      <c r="AV117" s="39"/>
      <c r="AW117" s="39"/>
      <c r="AX117" s="39"/>
      <c r="AY117" s="39"/>
      <c r="AZ117" s="39"/>
      <c r="BA117" s="39"/>
      <c r="BB117" s="39"/>
      <c r="BC117" s="39"/>
      <c r="BD117" s="39"/>
      <c r="BE117" s="50" t="s">
        <v>47</v>
      </c>
    </row>
    <row r="118" spans="1:57" ht="15" customHeight="1">
      <c r="A118" s="140"/>
      <c r="B118" s="57"/>
      <c r="C118" s="149" t="s">
        <v>68</v>
      </c>
      <c r="D118" s="150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50"/>
    </row>
    <row r="119" spans="1:57" ht="15" customHeight="1">
      <c r="A119" s="140"/>
      <c r="B119" s="58" t="s">
        <v>117</v>
      </c>
      <c r="C119" s="134" t="s">
        <v>118</v>
      </c>
      <c r="D119" s="135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65"/>
      <c r="U119" s="65"/>
      <c r="V119" s="52"/>
      <c r="W119" s="52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 t="s">
        <v>47</v>
      </c>
      <c r="AL119" s="66"/>
      <c r="AM119" s="66"/>
      <c r="AN119" s="66"/>
      <c r="AO119" s="66"/>
      <c r="AP119" s="66"/>
      <c r="AQ119" s="66"/>
      <c r="AR119" s="66"/>
      <c r="AS119" s="66"/>
      <c r="AT119" s="53"/>
      <c r="AU119" s="53"/>
      <c r="AV119" s="39"/>
      <c r="AW119" s="39"/>
      <c r="AX119" s="39"/>
      <c r="AY119" s="39"/>
      <c r="AZ119" s="39"/>
      <c r="BA119" s="39"/>
      <c r="BB119" s="39"/>
      <c r="BC119" s="39"/>
      <c r="BD119" s="39"/>
      <c r="BE119" s="50" t="s">
        <v>47</v>
      </c>
    </row>
    <row r="120" spans="1:57" ht="15" customHeight="1">
      <c r="A120" s="140"/>
      <c r="B120" s="57"/>
      <c r="C120" s="149" t="s">
        <v>53</v>
      </c>
      <c r="D120" s="150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50"/>
    </row>
    <row r="121" spans="1:57" ht="15" customHeight="1">
      <c r="A121" s="140"/>
      <c r="B121" s="57"/>
      <c r="C121" s="149" t="s">
        <v>44</v>
      </c>
      <c r="D121" s="150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50"/>
    </row>
    <row r="122" spans="1:57" ht="15" customHeight="1">
      <c r="A122" s="140"/>
      <c r="B122" s="58" t="s">
        <v>98</v>
      </c>
      <c r="C122" s="134" t="s">
        <v>67</v>
      </c>
      <c r="D122" s="13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65"/>
      <c r="U122" s="65"/>
      <c r="V122" s="52"/>
      <c r="W122" s="52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66"/>
      <c r="AM122" s="66"/>
      <c r="AN122" s="66"/>
      <c r="AO122" s="66"/>
      <c r="AP122" s="66"/>
      <c r="AQ122" s="66"/>
      <c r="AR122" s="66"/>
      <c r="AS122" s="66"/>
      <c r="AT122" s="53"/>
      <c r="AU122" s="53" t="s">
        <v>116</v>
      </c>
      <c r="AV122" s="39"/>
      <c r="AW122" s="39"/>
      <c r="AX122" s="39"/>
      <c r="AY122" s="39"/>
      <c r="AZ122" s="39"/>
      <c r="BA122" s="39"/>
      <c r="BB122" s="39"/>
      <c r="BC122" s="39"/>
      <c r="BD122" s="39"/>
      <c r="BE122" s="50" t="s">
        <v>116</v>
      </c>
    </row>
    <row r="123" spans="1:57" ht="15" customHeight="1">
      <c r="B123" s="133" t="s">
        <v>49</v>
      </c>
      <c r="C123" s="133"/>
      <c r="D123" s="133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>
        <v>2</v>
      </c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>
        <v>6</v>
      </c>
      <c r="AL123" s="48"/>
      <c r="AM123" s="48"/>
      <c r="AN123" s="48"/>
      <c r="AO123" s="48"/>
      <c r="AP123" s="48"/>
      <c r="AQ123" s="48"/>
      <c r="AR123" s="48"/>
      <c r="AS123" s="48"/>
      <c r="AT123" s="48">
        <v>2</v>
      </c>
      <c r="AU123" s="48">
        <v>2</v>
      </c>
      <c r="AV123" s="48"/>
      <c r="AW123" s="48"/>
      <c r="AX123" s="48"/>
      <c r="AY123" s="48"/>
      <c r="AZ123" s="48"/>
      <c r="BA123" s="48"/>
      <c r="BB123" s="48"/>
      <c r="BC123" s="48"/>
      <c r="BD123" s="48"/>
      <c r="BE123" s="49" t="s">
        <v>119</v>
      </c>
    </row>
  </sheetData>
  <mergeCells count="130">
    <mergeCell ref="AG24:BE30"/>
    <mergeCell ref="C90:C91"/>
    <mergeCell ref="B90:B91"/>
    <mergeCell ref="C86:C87"/>
    <mergeCell ref="B86:B87"/>
    <mergeCell ref="B88:B89"/>
    <mergeCell ref="C88:C89"/>
    <mergeCell ref="A39:BE39"/>
    <mergeCell ref="A41:A45"/>
    <mergeCell ref="B41:B45"/>
    <mergeCell ref="C41:C45"/>
    <mergeCell ref="D41:D45"/>
    <mergeCell ref="E41:H41"/>
    <mergeCell ref="BE41:BE45"/>
    <mergeCell ref="E42:BD42"/>
    <mergeCell ref="E44:BD44"/>
    <mergeCell ref="N41:Q41"/>
    <mergeCell ref="C48:C49"/>
    <mergeCell ref="AE99:AH99"/>
    <mergeCell ref="C107:D107"/>
    <mergeCell ref="E102:BD102"/>
    <mergeCell ref="B92:D92"/>
    <mergeCell ref="B70:B71"/>
    <mergeCell ref="B68:B69"/>
    <mergeCell ref="C68:C69"/>
    <mergeCell ref="B54:B55"/>
    <mergeCell ref="C54:C55"/>
    <mergeCell ref="C56:C57"/>
    <mergeCell ref="B62:B63"/>
    <mergeCell ref="C62:C63"/>
    <mergeCell ref="B64:B65"/>
    <mergeCell ref="C64:C65"/>
    <mergeCell ref="B66:B67"/>
    <mergeCell ref="C66:C67"/>
    <mergeCell ref="B99:B103"/>
    <mergeCell ref="A97:BE97"/>
    <mergeCell ref="C99:D103"/>
    <mergeCell ref="AR99:AU99"/>
    <mergeCell ref="AV99:AY99"/>
    <mergeCell ref="E100:BD100"/>
    <mergeCell ref="BE101:BE103"/>
    <mergeCell ref="B74:B75"/>
    <mergeCell ref="C74:C75"/>
    <mergeCell ref="C110:D110"/>
    <mergeCell ref="B123:D123"/>
    <mergeCell ref="C106:D106"/>
    <mergeCell ref="C108:D108"/>
    <mergeCell ref="AZ99:BD99"/>
    <mergeCell ref="AI99:AL99"/>
    <mergeCell ref="C116:D116"/>
    <mergeCell ref="C115:D115"/>
    <mergeCell ref="C114:D114"/>
    <mergeCell ref="C113:D113"/>
    <mergeCell ref="W99:Y99"/>
    <mergeCell ref="AA99:AC99"/>
    <mergeCell ref="R99:U99"/>
    <mergeCell ref="E99:H99"/>
    <mergeCell ref="I99:L99"/>
    <mergeCell ref="N99:P99"/>
    <mergeCell ref="AN99:AP99"/>
    <mergeCell ref="C105:D105"/>
    <mergeCell ref="C109:D109"/>
    <mergeCell ref="C112:D112"/>
    <mergeCell ref="C117:D117"/>
    <mergeCell ref="C111:D111"/>
    <mergeCell ref="B78:B79"/>
    <mergeCell ref="C78:C79"/>
    <mergeCell ref="B80:B81"/>
    <mergeCell ref="C80:C81"/>
    <mergeCell ref="B82:B83"/>
    <mergeCell ref="C82:C83"/>
    <mergeCell ref="C84:C85"/>
    <mergeCell ref="B84:B85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B22:BE22"/>
    <mergeCell ref="A38:BE38"/>
    <mergeCell ref="B23:BE23"/>
    <mergeCell ref="AG31:BE31"/>
    <mergeCell ref="B58:B59"/>
    <mergeCell ref="C58:C59"/>
    <mergeCell ref="B56:B57"/>
    <mergeCell ref="AZ41:BD41"/>
    <mergeCell ref="AE41:AH41"/>
    <mergeCell ref="B52:B53"/>
    <mergeCell ref="C52:C53"/>
    <mergeCell ref="B48:B49"/>
    <mergeCell ref="B50:B51"/>
    <mergeCell ref="C50:C51"/>
    <mergeCell ref="S41:U41"/>
    <mergeCell ref="W41:Z41"/>
    <mergeCell ref="AA41:AD41"/>
    <mergeCell ref="AJ41:AM41"/>
    <mergeCell ref="AN41:AQ41"/>
    <mergeCell ref="AS41:AV41"/>
    <mergeCell ref="AW41:AY41"/>
    <mergeCell ref="J41:M41"/>
    <mergeCell ref="A46:A94"/>
    <mergeCell ref="B46:B47"/>
    <mergeCell ref="C46:C47"/>
    <mergeCell ref="A99:A103"/>
    <mergeCell ref="C104:D104"/>
    <mergeCell ref="C70:C71"/>
    <mergeCell ref="B72:B73"/>
    <mergeCell ref="C72:C73"/>
    <mergeCell ref="B76:B77"/>
    <mergeCell ref="C76:C77"/>
    <mergeCell ref="B93:D93"/>
    <mergeCell ref="B94:D94"/>
    <mergeCell ref="A104:A122"/>
    <mergeCell ref="C60:C61"/>
    <mergeCell ref="B60:B61"/>
    <mergeCell ref="C122:D122"/>
    <mergeCell ref="C121:D121"/>
    <mergeCell ref="C120:D120"/>
    <mergeCell ref="C119:D119"/>
    <mergeCell ref="C118:D118"/>
  </mergeCells>
  <phoneticPr fontId="16" type="noConversion"/>
  <pageMargins left="0.19" right="0" top="0.11" bottom="0" header="0" footer="0"/>
  <pageSetup paperSize="9" scale="94" orientation="landscape" verticalDpi="0" r:id="rId1"/>
  <headerFooter alignWithMargins="0"/>
  <rowBreaks count="2" manualBreakCount="2">
    <brk id="37" max="56" man="1"/>
    <brk id="95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2015-04-23T18:37:12Z</cp:lastPrinted>
  <dcterms:created xsi:type="dcterms:W3CDTF">2012-12-11T04:47:12Z</dcterms:created>
  <dcterms:modified xsi:type="dcterms:W3CDTF">2019-06-27T11:56:12Z</dcterms:modified>
</cp:coreProperties>
</file>